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main\معاونت آمار واطلاعات\مهرجو نژاد\salnameh99\سالنامه 1399\اکسل سالنامه 1399\"/>
    </mc:Choice>
  </mc:AlternateContent>
  <bookViews>
    <workbookView xWindow="-105" yWindow="-105" windowWidth="19425" windowHeight="10425" activeTab="1"/>
  </bookViews>
  <sheets>
    <sheet name="نکات مهم و مثال آموزشی" sheetId="2" r:id="rId1"/>
    <sheet name="جداول خالی" sheetId="1" r:id="rId2"/>
  </sheets>
  <definedNames>
    <definedName name="_xlnm._FilterDatabase" localSheetId="1" hidden="1">'جداول خالی'!$A$64:$O$168</definedName>
    <definedName name="_Toc10466585" localSheetId="1">'جداول خالی'!$O$128</definedName>
    <definedName name="_Toc1819304" localSheetId="1">'جداول خالی'!$B$64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1" l="1"/>
  <c r="F59" i="1"/>
  <c r="E59" i="1"/>
  <c r="D59" i="1"/>
  <c r="G58" i="1"/>
  <c r="F58" i="1"/>
  <c r="E58" i="1"/>
  <c r="D58" i="1"/>
  <c r="B58" i="1"/>
  <c r="G56" i="1"/>
  <c r="F56" i="1"/>
  <c r="E56" i="1"/>
  <c r="D56" i="1"/>
  <c r="O55" i="1"/>
  <c r="O54" i="1"/>
  <c r="O53" i="1"/>
  <c r="O52" i="1"/>
  <c r="O51" i="1"/>
  <c r="O50" i="1"/>
  <c r="O49" i="1"/>
  <c r="O48" i="1"/>
  <c r="O47" i="1"/>
  <c r="O46" i="1"/>
  <c r="O45" i="1"/>
  <c r="O44" i="1"/>
  <c r="O42" i="1"/>
  <c r="O41" i="1"/>
  <c r="O39" i="1"/>
  <c r="O38" i="1"/>
  <c r="O37" i="1"/>
  <c r="O36" i="1"/>
  <c r="O34" i="1"/>
  <c r="O33" i="1"/>
  <c r="O32" i="1"/>
  <c r="O31" i="1"/>
  <c r="O30" i="1"/>
  <c r="O29" i="1"/>
  <c r="O27" i="1"/>
  <c r="O26" i="1"/>
  <c r="O25" i="1"/>
  <c r="O24" i="1"/>
  <c r="O23" i="1"/>
  <c r="O22" i="1"/>
  <c r="O21" i="1"/>
  <c r="O20" i="1"/>
  <c r="O19" i="1"/>
  <c r="O18" i="1"/>
  <c r="O17" i="1"/>
  <c r="O15" i="1"/>
  <c r="O13" i="1"/>
  <c r="O12" i="1"/>
  <c r="O11" i="1"/>
  <c r="O10" i="1"/>
  <c r="O9" i="1"/>
  <c r="O8" i="1"/>
  <c r="O7" i="1"/>
  <c r="O6" i="1"/>
  <c r="O5" i="1"/>
  <c r="O4" i="1"/>
  <c r="G120" i="1" l="1"/>
  <c r="F120" i="1"/>
  <c r="E120" i="1"/>
  <c r="C120" i="1"/>
  <c r="D120" i="1"/>
  <c r="C119" i="1"/>
  <c r="C166" i="1" l="1"/>
  <c r="D166" i="1"/>
  <c r="G166" i="1"/>
  <c r="E166" i="1"/>
  <c r="F166" i="1"/>
  <c r="C165" i="1"/>
  <c r="D165" i="1"/>
  <c r="G165" i="1"/>
  <c r="E165" i="1"/>
  <c r="F165" i="1"/>
  <c r="D144" i="1"/>
  <c r="D143" i="1"/>
  <c r="C144" i="1"/>
  <c r="C143" i="1"/>
  <c r="E119" i="1"/>
  <c r="F119" i="1"/>
  <c r="G119" i="1"/>
  <c r="D119" i="1"/>
  <c r="E124" i="2" l="1"/>
  <c r="D124" i="2"/>
  <c r="C124" i="2"/>
  <c r="N122" i="2"/>
  <c r="N121" i="2"/>
  <c r="N120" i="2"/>
  <c r="N119" i="2"/>
  <c r="N118" i="2"/>
  <c r="N117" i="2"/>
  <c r="N116" i="2"/>
  <c r="N115" i="2"/>
  <c r="N114" i="2"/>
  <c r="N113" i="2"/>
  <c r="N112" i="2"/>
  <c r="N111" i="2"/>
  <c r="N110" i="2"/>
  <c r="N109" i="2"/>
  <c r="N108" i="2"/>
  <c r="N107" i="2"/>
  <c r="N106" i="2"/>
  <c r="N105" i="2"/>
  <c r="N104" i="2"/>
  <c r="K96" i="2"/>
  <c r="J96" i="2"/>
  <c r="I96" i="2"/>
  <c r="H96" i="2"/>
  <c r="G96" i="2"/>
  <c r="F96" i="2"/>
  <c r="E96" i="2"/>
  <c r="D96" i="2"/>
  <c r="C96" i="2"/>
  <c r="Q94" i="2"/>
  <c r="P94" i="2"/>
  <c r="O94" i="2"/>
  <c r="N94" i="2"/>
  <c r="Q93" i="2"/>
  <c r="P93" i="2"/>
  <c r="O93" i="2"/>
  <c r="N93" i="2"/>
  <c r="Q92" i="2"/>
  <c r="P92" i="2"/>
  <c r="O92" i="2"/>
  <c r="N92" i="2"/>
  <c r="Q91" i="2"/>
  <c r="P91" i="2"/>
  <c r="O91" i="2"/>
  <c r="N91" i="2"/>
  <c r="Q90" i="2"/>
  <c r="P90" i="2"/>
  <c r="O90" i="2"/>
  <c r="N90" i="2"/>
  <c r="Q89" i="2"/>
  <c r="P89" i="2"/>
  <c r="O89" i="2"/>
  <c r="N89" i="2"/>
  <c r="Q88" i="2"/>
  <c r="P88" i="2"/>
  <c r="O88" i="2"/>
  <c r="N88" i="2"/>
  <c r="Q87" i="2"/>
  <c r="P87" i="2"/>
  <c r="O87" i="2"/>
  <c r="N87" i="2"/>
  <c r="Q86" i="2"/>
  <c r="P86" i="2"/>
  <c r="O86" i="2"/>
  <c r="N86" i="2"/>
  <c r="Q85" i="2"/>
  <c r="P85" i="2"/>
  <c r="O85" i="2"/>
  <c r="N85" i="2"/>
  <c r="Q84" i="2"/>
  <c r="P84" i="2"/>
  <c r="O84" i="2"/>
  <c r="N84" i="2"/>
  <c r="Q83" i="2"/>
  <c r="P83" i="2"/>
  <c r="O83" i="2"/>
  <c r="N83" i="2"/>
  <c r="Q82" i="2"/>
  <c r="P82" i="2"/>
  <c r="O82" i="2"/>
  <c r="N82" i="2"/>
  <c r="Q81" i="2"/>
  <c r="P81" i="2"/>
  <c r="O81" i="2"/>
  <c r="N81" i="2"/>
  <c r="Q80" i="2"/>
  <c r="P80" i="2"/>
  <c r="O80" i="2"/>
  <c r="N80" i="2"/>
  <c r="Q79" i="2"/>
  <c r="P79" i="2"/>
  <c r="O79" i="2"/>
  <c r="N79" i="2"/>
  <c r="Q78" i="2"/>
  <c r="P78" i="2"/>
  <c r="O78" i="2"/>
  <c r="N78" i="2"/>
  <c r="Q77" i="2"/>
  <c r="P77" i="2"/>
  <c r="O77" i="2"/>
  <c r="N77" i="2"/>
  <c r="E60" i="2"/>
  <c r="D60" i="2"/>
  <c r="C60" i="2"/>
  <c r="N58" i="2"/>
  <c r="N57" i="2"/>
  <c r="N56" i="2"/>
  <c r="N55" i="2"/>
  <c r="N54" i="2"/>
  <c r="N53" i="2"/>
  <c r="N52" i="2"/>
  <c r="N51" i="2"/>
  <c r="N50" i="2"/>
  <c r="N49" i="2"/>
  <c r="N48" i="2"/>
  <c r="N47" i="2"/>
  <c r="N46" i="2"/>
  <c r="N45" i="2"/>
  <c r="N44" i="2"/>
  <c r="N43" i="2"/>
  <c r="N42" i="2"/>
  <c r="N41" i="2"/>
  <c r="F34" i="2"/>
  <c r="E34" i="2"/>
  <c r="D34" i="2"/>
  <c r="N32" i="2"/>
  <c r="N31" i="2"/>
  <c r="N30" i="2"/>
</calcChain>
</file>

<file path=xl/comments1.xml><?xml version="1.0" encoding="utf-8"?>
<comments xmlns="http://schemas.openxmlformats.org/spreadsheetml/2006/main">
  <authors>
    <author>Author</author>
  </authors>
  <commentList>
    <comment ref="Q83" authorId="0" shapeId="0">
      <text>
        <r>
          <rPr>
            <sz val="9"/>
            <color indexed="81"/>
            <rFont val="Tahoma"/>
            <family val="2"/>
          </rPr>
          <t xml:space="preserve">ستون جمع دخترپسر باید 26354 باشد تا خطا صفر شود.
</t>
        </r>
      </text>
    </comment>
    <comment ref="N89" authorId="0" shapeId="0">
      <text>
        <r>
          <rPr>
            <sz val="9"/>
            <color indexed="81"/>
            <rFont val="Tahoma"/>
            <family val="2"/>
          </rPr>
          <t xml:space="preserve">ستون جمع پسر 42 باید باشد تا خطا صفر شود.
</t>
        </r>
      </text>
    </comment>
  </commentList>
</comments>
</file>

<file path=xl/comments2.xml><?xml version="1.0" encoding="utf-8"?>
<comments xmlns="http://schemas.openxmlformats.org/spreadsheetml/2006/main">
  <authors>
    <author>Author</author>
  </authors>
  <commentList>
    <comment ref="B59" authorId="0" shapeId="0">
      <text>
        <r>
          <rPr>
            <sz val="9"/>
            <color indexed="81"/>
            <rFont val="Tahoma"/>
            <family val="2"/>
          </rPr>
          <t>این سطر درصد تغییرات مقادیر سرجمع سال جاری نسبت به سال قبل را نشان می دهد برای ستون هایی که درصد آنها بیشتر از 20%± باشد نشانه رشد غیر عادی بوده و بررسی مجدد ارقام و یا درج توضیح یا توجیه در این خصوص ضروری است.</t>
        </r>
      </text>
    </comment>
    <comment ref="B120" authorId="0" shapeId="0">
      <text>
        <r>
          <rPr>
            <sz val="9"/>
            <color indexed="81"/>
            <rFont val="Tahoma"/>
            <family val="2"/>
          </rPr>
          <t>این سطر درصد تغییرات مقادیر سرجمع سال جاری نسبت به سال قبل را نشان می دهد برای ستون هایی که درصد آنها بیشتر از 20%± باشد نشانه رشد غیر عادی بوده و بررسی مجدد ارقام و یا درج توضیح یا توجیه در این خصوص ضروری است.</t>
        </r>
      </text>
    </comment>
    <comment ref="B144" authorId="0" shapeId="0">
      <text>
        <r>
          <rPr>
            <sz val="9"/>
            <color indexed="81"/>
            <rFont val="Tahoma"/>
            <family val="2"/>
          </rPr>
          <t>این سطر درصد تغییرات مقادیر سرجمع سال جاری نسبت به سال قبل را نشان می دهد برای ستون هایی که درصد آنها بیشتر از 20%± باشد نشانه رشد غیر عادی بوده و بررسی مجدد ارقام و یا درج توضیح یا توجیه در این خصوص ضروری است.</t>
        </r>
      </text>
    </comment>
    <comment ref="B166" authorId="0" shapeId="0">
      <text>
        <r>
          <rPr>
            <sz val="9"/>
            <color indexed="81"/>
            <rFont val="Tahoma"/>
            <family val="2"/>
          </rPr>
          <t>این سطر درصد تغییرات مقادیر سرجمع سال جاری نسبت به سال قبل را نشان می دهد برای ستون هایی که درصد آنها بیشتر از 20%± باشد نشانه رشد غیر عادی بوده و بررسی مجدد ارقام و یا درج توضیح یا توجیه در این خصوص ضروری است.</t>
        </r>
      </text>
    </comment>
  </commentList>
</comments>
</file>

<file path=xl/sharedStrings.xml><?xml version="1.0" encoding="utf-8"?>
<sst xmlns="http://schemas.openxmlformats.org/spreadsheetml/2006/main" count="282" uniqueCount="122">
  <si>
    <t>تعداد</t>
  </si>
  <si>
    <t>تعداد ناوگان عملياتي هر ايستگاه</t>
  </si>
  <si>
    <t xml:space="preserve">منطقه ١ </t>
  </si>
  <si>
    <t xml:space="preserve">منطقه 4 </t>
  </si>
  <si>
    <t xml:space="preserve">منطقه 5 </t>
  </si>
  <si>
    <t>سال و مناطق</t>
  </si>
  <si>
    <t>قطعات پراكنده فضاي سبز</t>
  </si>
  <si>
    <t>مساحت</t>
  </si>
  <si>
    <t xml:space="preserve">منطقه ٢ </t>
  </si>
  <si>
    <t xml:space="preserve">منطقه ٣ </t>
  </si>
  <si>
    <t>مساحت كمربند سبز</t>
  </si>
  <si>
    <t>ماخذ- شهرداری اردبیل.</t>
  </si>
  <si>
    <t>مأخذ- دفتر امور شهری استانداری اردبیل</t>
  </si>
  <si>
    <t>...</t>
  </si>
  <si>
    <t>درصد تغییر نسبت به سال قبل</t>
  </si>
  <si>
    <t>مغان سر</t>
  </si>
  <si>
    <t>ثمرين</t>
  </si>
  <si>
    <t>زهرا</t>
  </si>
  <si>
    <t xml:space="preserve">مثال آموزشی </t>
  </si>
  <si>
    <t>1-٢- جمعیت  بر حسب جنس و نقاط شهری و روستائی</t>
  </si>
  <si>
    <t>جنس</t>
  </si>
  <si>
    <t>تعداد جمعیت</t>
  </si>
  <si>
    <t>جمع</t>
  </si>
  <si>
    <t>شهری</t>
  </si>
  <si>
    <t>روستائی</t>
  </si>
  <si>
    <t>مرد</t>
  </si>
  <si>
    <t>زن</t>
  </si>
  <si>
    <t>ماخذ: مرکز آمار ایران</t>
  </si>
  <si>
    <t xml:space="preserve">١1-٢- ولادت ثبت شده بر حسب جنس </t>
  </si>
  <si>
    <t>جنس و سن</t>
  </si>
  <si>
    <t>تعداد ولادت ثبت شده</t>
  </si>
  <si>
    <t>پسر و دختر</t>
  </si>
  <si>
    <t>پسر</t>
  </si>
  <si>
    <t>دختر</t>
  </si>
  <si>
    <t>١٣٨٠..............</t>
  </si>
  <si>
    <t>١٣٨٥..............</t>
  </si>
  <si>
    <t>١٣٩٠..............</t>
  </si>
  <si>
    <t>١٣٩١..............</t>
  </si>
  <si>
    <t>١٣٩٢..............</t>
  </si>
  <si>
    <t>١٣٩٣..............</t>
  </si>
  <si>
    <t>1394..............</t>
  </si>
  <si>
    <t>1395..............</t>
  </si>
  <si>
    <t>اردبيل..............</t>
  </si>
  <si>
    <t>بيله سوار..........</t>
  </si>
  <si>
    <t>پارس آباد.........</t>
  </si>
  <si>
    <t>خلخال..............</t>
  </si>
  <si>
    <t>سرعين..............</t>
  </si>
  <si>
    <t>کوثر...................</t>
  </si>
  <si>
    <t>مشگين شهر....</t>
  </si>
  <si>
    <t>مغان..................</t>
  </si>
  <si>
    <t>نمين.................</t>
  </si>
  <si>
    <t>نير.....................</t>
  </si>
  <si>
    <t>ماخذ: اداره کل ثبت احوال استان اردبيل</t>
  </si>
  <si>
    <t>١1-٢- ولادت ثبت شده بر حسب جنس در نقاط شهري و روستايي</t>
  </si>
  <si>
    <t>نقاط شهري</t>
  </si>
  <si>
    <t>نقاط روستايي</t>
  </si>
  <si>
    <t>این سطرهای خالی ذیل جدول، جهت درج هر گونه توضیحات  ضروری در خصوص اطلاعات سال جاری و یا توضیحات در خصوص  اصلاحات احتمالی در نظر گرفته شده است که توسط  کارشناسان محترم دستگاههای اجرایی قابل استفاده است.  این توضیحات میتواند در خصوصاصلاح  اطلاعات سنوات گذشته، یا اصلاح تیتر جدول یا ارائه پیشنهاد و یا توضیحات قابل طرح در خصوص اطلاعات سال جاری باشد.</t>
  </si>
  <si>
    <t>1396..............</t>
  </si>
  <si>
    <t>مجتمع فرهنگی و هنری (فرهنگسرا)</t>
  </si>
  <si>
    <t>میادین میوه و تره بار</t>
  </si>
  <si>
    <t>تعداد ایستگاه‌های آتش‌نشانی</t>
  </si>
  <si>
    <t>تعداد پرسنل عملیاتی</t>
  </si>
  <si>
    <t>تعداد آتش‌سوزی</t>
  </si>
  <si>
    <t>24-2- مشخصات ايستگاه‌هاي آتش نشاني برحسب مناطق شهرداری در مرکز استان</t>
  </si>
  <si>
    <t>١-24- خدمات شهري و شهرداری 1399</t>
  </si>
  <si>
    <t>آبي بيگلو</t>
  </si>
  <si>
    <t>اردبيل</t>
  </si>
  <si>
    <t>ارديموسي</t>
  </si>
  <si>
    <t>اسلام اباد</t>
  </si>
  <si>
    <t>اصلاندوز</t>
  </si>
  <si>
    <t>بيله سوار</t>
  </si>
  <si>
    <t>پارس آباد</t>
  </si>
  <si>
    <t>تازه كندانگوت</t>
  </si>
  <si>
    <t>جعفرآباد</t>
  </si>
  <si>
    <t>خلخال</t>
  </si>
  <si>
    <t>رضي</t>
  </si>
  <si>
    <t>سرعين</t>
  </si>
  <si>
    <t>عنبران</t>
  </si>
  <si>
    <t>فخراباد</t>
  </si>
  <si>
    <t>قصابه</t>
  </si>
  <si>
    <t>كلور</t>
  </si>
  <si>
    <t>كوراييم</t>
  </si>
  <si>
    <t>گرمي</t>
  </si>
  <si>
    <t>گيوئ</t>
  </si>
  <si>
    <t>لاهرود</t>
  </si>
  <si>
    <t>مرادلو</t>
  </si>
  <si>
    <t>مشگين شهر</t>
  </si>
  <si>
    <t>نمين</t>
  </si>
  <si>
    <t>نير</t>
  </si>
  <si>
    <t>هشتجين</t>
  </si>
  <si>
    <t>هير</t>
  </si>
  <si>
    <t xml:space="preserve">منطقه 1 </t>
  </si>
  <si>
    <t xml:space="preserve">منطقه 2 </t>
  </si>
  <si>
    <t>منطقه 3</t>
  </si>
  <si>
    <t>منطقه 4</t>
  </si>
  <si>
    <t>منطقه 5</t>
  </si>
  <si>
    <t>بوستان</t>
  </si>
  <si>
    <t>سال و شهر</t>
  </si>
  <si>
    <t>سال و منطقه شهری</t>
  </si>
  <si>
    <t>آراللو</t>
  </si>
  <si>
    <t>آلنی</t>
  </si>
  <si>
    <t>آرامستان فعال</t>
  </si>
  <si>
    <t xml:space="preserve">مساحت (مترمربع) </t>
  </si>
  <si>
    <t xml:space="preserve">تعداد حوادث (بجزآتش سوزی) </t>
  </si>
  <si>
    <t xml:space="preserve">24-3 پسماند جمع‌آوری شده خانگي به تفكيك مناطق..  گانه شهرداري مرکز استان                                                          </t>
  </si>
  <si>
    <t xml:space="preserve">     (تن درسال)</t>
  </si>
  <si>
    <t>پسماند کل</t>
  </si>
  <si>
    <t xml:space="preserve">پسماند خانگي </t>
  </si>
  <si>
    <t>(مترمربع)</t>
  </si>
  <si>
    <t>24-4- وضعيت فضاي سبز مرکز استان بر حسب مناطق</t>
  </si>
  <si>
    <t xml:space="preserve">٣-١2- وسايل نقليه عمومي درون شهري بر حسب نوع </t>
  </si>
  <si>
    <t>سال، شهرستان، شهر</t>
  </si>
  <si>
    <t>اتوبوس</t>
  </si>
  <si>
    <t>ميني بوس</t>
  </si>
  <si>
    <t>تاكسي</t>
  </si>
  <si>
    <t/>
  </si>
  <si>
    <t>انگوت</t>
  </si>
  <si>
    <t>تازه کند انگوت</t>
  </si>
  <si>
    <t>پارس اباد</t>
  </si>
  <si>
    <t>تازه كند</t>
  </si>
  <si>
    <t>کوثر</t>
  </si>
  <si>
    <t>گرمی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</si>
</sst>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000401]0"/>
  </numFmts>
  <fonts count="27" x14ac:knownFonts="1">
    <font>
      <sz val="11"/>
      <color theme="1"/>
      <name val="Arial"/>
      <family val="2"/>
      <scheme val="minor"/>
    </font>
    <font>
      <sz val="11"/>
      <color rgb="FFFF0000"/>
      <name val="B Nazanin"/>
      <charset val="178"/>
    </font>
    <font>
      <b/>
      <sz val="11"/>
      <name val="B Nazanin"/>
      <charset val="178"/>
    </font>
    <font>
      <sz val="11"/>
      <name val="B Nazanin"/>
      <charset val="178"/>
    </font>
    <font>
      <b/>
      <sz val="10"/>
      <color rgb="FF3F3F3F"/>
      <name val="B Nazanin"/>
      <charset val="178"/>
    </font>
    <font>
      <sz val="10"/>
      <color theme="1"/>
      <name val="B Nazanin"/>
      <charset val="178"/>
    </font>
    <font>
      <sz val="11"/>
      <color theme="1"/>
      <name val="B Nazanin"/>
      <charset val="178"/>
    </font>
    <font>
      <sz val="11"/>
      <color rgb="FFFF0000"/>
      <name val="Arial Black"/>
      <family val="2"/>
    </font>
    <font>
      <sz val="9"/>
      <color indexed="81"/>
      <name val="Tahoma"/>
      <family val="2"/>
    </font>
    <font>
      <b/>
      <sz val="11"/>
      <color rgb="FFFF0000"/>
      <name val="B Nazanin"/>
      <charset val="178"/>
    </font>
    <font>
      <sz val="10"/>
      <name val="Arial"/>
      <family val="2"/>
    </font>
    <font>
      <b/>
      <sz val="10"/>
      <color theme="1"/>
      <name val="B Nazanin"/>
      <charset val="178"/>
    </font>
    <font>
      <sz val="12"/>
      <color rgb="FFFF0000"/>
      <name val="Arial Black"/>
      <family val="2"/>
    </font>
    <font>
      <b/>
      <sz val="24"/>
      <color rgb="FFFF0000"/>
      <name val="B Nazanin"/>
      <charset val="178"/>
    </font>
    <font>
      <b/>
      <sz val="11"/>
      <color theme="1"/>
      <name val="B Nazanin"/>
      <charset val="178"/>
    </font>
    <font>
      <b/>
      <sz val="11"/>
      <color rgb="FF0070C0"/>
      <name val="B Nazanin"/>
      <charset val="178"/>
    </font>
    <font>
      <b/>
      <sz val="11"/>
      <color rgb="FF00B050"/>
      <name val="B Nazanin"/>
      <charset val="178"/>
    </font>
    <font>
      <b/>
      <sz val="11"/>
      <color rgb="FF000000"/>
      <name val="B Nazanin"/>
      <charset val="178"/>
    </font>
    <font>
      <sz val="15"/>
      <color theme="1"/>
      <name val="B Nazanin"/>
      <charset val="178"/>
    </font>
    <font>
      <b/>
      <sz val="12"/>
      <color theme="1"/>
      <name val="B Nazanin"/>
      <charset val="178"/>
    </font>
    <font>
      <b/>
      <sz val="12"/>
      <color rgb="FF0070C0"/>
      <name val="B Nazanin"/>
      <charset val="178"/>
    </font>
    <font>
      <b/>
      <sz val="12"/>
      <color rgb="FF000000"/>
      <name val="B Nazanin"/>
      <charset val="178"/>
    </font>
    <font>
      <b/>
      <sz val="12"/>
      <color rgb="FFC00000"/>
      <name val="B Nazanin"/>
      <charset val="178"/>
    </font>
    <font>
      <b/>
      <sz val="12"/>
      <color rgb="FF7030A0"/>
      <name val="B Nazanin"/>
      <charset val="178"/>
    </font>
    <font>
      <b/>
      <i/>
      <sz val="12"/>
      <color rgb="FF0070C0"/>
      <name val="B Nazanin"/>
      <charset val="178"/>
    </font>
    <font>
      <sz val="10"/>
      <name val="B Nazanin"/>
      <charset val="178"/>
    </font>
    <font>
      <i/>
      <sz val="10"/>
      <color rgb="FFFF0000"/>
      <name val="B Nazanin"/>
      <charset val="178"/>
    </font>
  </fonts>
  <fills count="1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indexed="65"/>
        <bgColor indexed="64"/>
      </patternFill>
    </fill>
    <fill>
      <patternFill patternType="solid">
        <fgColor indexed="65"/>
        <bgColor theme="0"/>
      </patternFill>
    </fill>
    <fill>
      <patternFill patternType="solid">
        <fgColor theme="0"/>
        <bgColor indexed="64"/>
      </patternFill>
    </fill>
    <fill>
      <patternFill patternType="solid">
        <fgColor theme="0"/>
        <bgColor theme="0"/>
      </patternFill>
    </fill>
    <fill>
      <patternFill patternType="solid">
        <fgColor rgb="FFE2EFDA"/>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00"/>
        <bgColor theme="0"/>
      </patternFill>
    </fill>
    <fill>
      <patternFill patternType="solid">
        <fgColor theme="9" tint="0.79998168889431442"/>
        <bgColor theme="0"/>
      </patternFill>
    </fill>
    <fill>
      <patternFill patternType="solid">
        <fgColor rgb="FFFFFFFF"/>
        <bgColor rgb="FFFFFFFF"/>
      </patternFill>
    </fill>
  </fills>
  <borders count="48">
    <border>
      <left/>
      <right/>
      <top/>
      <bottom/>
      <diagonal/>
    </border>
    <border>
      <left style="thin">
        <color rgb="FF3F3F3F"/>
      </left>
      <right style="thin">
        <color rgb="FF3F3F3F"/>
      </right>
      <top style="thin">
        <color rgb="FF3F3F3F"/>
      </top>
      <bottom style="thin">
        <color rgb="FF3F3F3F"/>
      </bottom>
      <diagonal/>
    </border>
    <border>
      <left/>
      <right/>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thin">
        <color indexed="64"/>
      </left>
      <right style="thin">
        <color indexed="64"/>
      </right>
      <top style="thin">
        <color indexed="64"/>
      </top>
      <bottom style="thin">
        <color indexed="64"/>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right/>
      <top/>
      <bottom style="thick">
        <color indexed="64"/>
      </bottom>
      <diagonal/>
    </border>
    <border>
      <left/>
      <right/>
      <top style="thick">
        <color indexed="64"/>
      </top>
      <bottom/>
      <diagonal/>
    </border>
    <border>
      <left style="thin">
        <color rgb="FF3F3F3F"/>
      </left>
      <right/>
      <top style="thin">
        <color rgb="FF3F3F3F"/>
      </top>
      <bottom/>
      <diagonal/>
    </border>
    <border>
      <left/>
      <right style="thin">
        <color rgb="FF3F3F3F"/>
      </right>
      <top style="thin">
        <color rgb="FF3F3F3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2" borderId="1" applyNumberFormat="0" applyAlignment="0" applyProtection="0"/>
    <xf numFmtId="0" fontId="10" fillId="0" borderId="0"/>
  </cellStyleXfs>
  <cellXfs count="188">
    <xf numFmtId="0" fontId="0" fillId="0" borderId="0" xfId="0"/>
    <xf numFmtId="0" fontId="4" fillId="2" borderId="1" xfId="1" applyFill="1" applyAlignment="1">
      <alignment horizontal="right" vertical="center" wrapText="1" readingOrder="2"/>
    </xf>
    <xf numFmtId="0" fontId="5" fillId="4" borderId="0" xfId="0" applyFont="1" applyFill="1" applyAlignment="1">
      <alignment horizontal="right" vertical="center" readingOrder="2"/>
    </xf>
    <xf numFmtId="0" fontId="6" fillId="4" borderId="0" xfId="0" applyFont="1" applyFill="1" applyAlignment="1">
      <alignment horizontal="right" vertical="center" readingOrder="2"/>
    </xf>
    <xf numFmtId="0" fontId="4" fillId="4" borderId="1" xfId="1" applyFill="1" applyAlignment="1">
      <alignment horizontal="center" vertical="center" wrapText="1" readingOrder="2"/>
    </xf>
    <xf numFmtId="0" fontId="4" fillId="4" borderId="7" xfId="1" applyFill="1" applyBorder="1" applyAlignment="1">
      <alignment horizontal="center" vertical="center" wrapText="1" readingOrder="2"/>
    </xf>
    <xf numFmtId="0" fontId="4" fillId="0" borderId="1" xfId="1" applyFill="1" applyAlignment="1">
      <alignment horizontal="center" vertical="center" wrapText="1" readingOrder="2"/>
    </xf>
    <xf numFmtId="0" fontId="4" fillId="2" borderId="5" xfId="1" applyFill="1" applyBorder="1" applyAlignment="1">
      <alignment horizontal="right" vertical="center" wrapText="1" readingOrder="2"/>
    </xf>
    <xf numFmtId="0" fontId="4" fillId="2" borderId="1" xfId="1" applyFill="1" applyAlignment="1">
      <alignment horizontal="center" vertical="center" wrapText="1" readingOrder="2"/>
    </xf>
    <xf numFmtId="0" fontId="4" fillId="2" borderId="1" xfId="1" applyFill="1" applyAlignment="1">
      <alignment horizontal="left" vertical="center" wrapText="1" readingOrder="2"/>
    </xf>
    <xf numFmtId="0" fontId="3" fillId="4" borderId="0" xfId="0" applyFont="1" applyFill="1" applyAlignment="1">
      <alignment vertical="center" wrapText="1" readingOrder="2"/>
    </xf>
    <xf numFmtId="0" fontId="7" fillId="4" borderId="0" xfId="0" applyFont="1" applyFill="1" applyAlignment="1">
      <alignment horizontal="center" vertical="center" wrapText="1" readingOrder="2"/>
    </xf>
    <xf numFmtId="0" fontId="1" fillId="5" borderId="0" xfId="0" applyFont="1" applyFill="1" applyAlignment="1">
      <alignment horizontal="right" vertical="center" readingOrder="2"/>
    </xf>
    <xf numFmtId="9" fontId="7" fillId="5" borderId="0" xfId="0" applyNumberFormat="1" applyFont="1" applyFill="1" applyAlignment="1">
      <alignment horizontal="center" vertical="center" readingOrder="2"/>
    </xf>
    <xf numFmtId="0" fontId="1" fillId="7" borderId="0" xfId="0" applyFont="1" applyFill="1" applyAlignment="1">
      <alignment horizontal="right" vertical="center" readingOrder="2"/>
    </xf>
    <xf numFmtId="9" fontId="7" fillId="7" borderId="0" xfId="0" applyNumberFormat="1" applyFont="1" applyFill="1" applyAlignment="1">
      <alignment horizontal="center" vertical="center" readingOrder="2"/>
    </xf>
    <xf numFmtId="0" fontId="3" fillId="3" borderId="0" xfId="0" applyFont="1" applyFill="1" applyAlignment="1">
      <alignment vertical="center" wrapText="1" readingOrder="2"/>
    </xf>
    <xf numFmtId="0" fontId="7" fillId="4" borderId="0" xfId="0" applyFont="1" applyFill="1" applyAlignment="1">
      <alignment vertical="center" wrapText="1" readingOrder="2"/>
    </xf>
    <xf numFmtId="0" fontId="1" fillId="4" borderId="0" xfId="0" applyFont="1" applyFill="1" applyAlignment="1">
      <alignment vertical="center" wrapText="1" readingOrder="2"/>
    </xf>
    <xf numFmtId="0" fontId="3" fillId="6" borderId="0" xfId="0" applyFont="1" applyFill="1" applyAlignment="1">
      <alignment vertical="center" wrapText="1" readingOrder="2"/>
    </xf>
    <xf numFmtId="0" fontId="3" fillId="4" borderId="0" xfId="0" applyFont="1" applyFill="1" applyAlignment="1">
      <alignment horizontal="center" vertical="center" wrapText="1" readingOrder="2"/>
    </xf>
    <xf numFmtId="0" fontId="3" fillId="3" borderId="0" xfId="0" applyFont="1" applyFill="1" applyAlignment="1">
      <alignment horizontal="center" vertical="center" wrapText="1" readingOrder="2"/>
    </xf>
    <xf numFmtId="0" fontId="4" fillId="8" borderId="1" xfId="1" applyFill="1" applyAlignment="1">
      <alignment horizontal="center" vertical="center" wrapText="1" readingOrder="2"/>
    </xf>
    <xf numFmtId="0" fontId="11" fillId="8" borderId="1" xfId="1" applyFont="1" applyFill="1" applyAlignment="1">
      <alignment horizontal="center" vertical="center" wrapText="1" readingOrder="2"/>
    </xf>
    <xf numFmtId="0" fontId="4" fillId="8" borderId="1" xfId="1" applyFill="1" applyAlignment="1">
      <alignment horizontal="left" vertical="center" wrapText="1" readingOrder="2"/>
    </xf>
    <xf numFmtId="0" fontId="0" fillId="6" borderId="0" xfId="0" applyFill="1" applyAlignment="1" applyProtection="1">
      <alignment wrapText="1"/>
    </xf>
    <xf numFmtId="0" fontId="0" fillId="6" borderId="0" xfId="0" applyFill="1" applyProtection="1"/>
    <xf numFmtId="0" fontId="0" fillId="3" borderId="0" xfId="0" applyFill="1" applyProtection="1"/>
    <xf numFmtId="0" fontId="12" fillId="3" borderId="0" xfId="0" applyFont="1" applyFill="1" applyAlignment="1" applyProtection="1">
      <alignment horizontal="center"/>
    </xf>
    <xf numFmtId="0" fontId="13" fillId="6" borderId="0" xfId="0" applyFont="1" applyFill="1" applyAlignment="1" applyProtection="1">
      <alignment horizontal="center" vertical="center"/>
    </xf>
    <xf numFmtId="0" fontId="12" fillId="6" borderId="0" xfId="0" applyFont="1" applyFill="1" applyAlignment="1" applyProtection="1">
      <alignment horizontal="center"/>
    </xf>
    <xf numFmtId="0" fontId="14" fillId="6" borderId="0" xfId="0" applyFont="1" applyFill="1" applyBorder="1" applyAlignment="1" applyProtection="1">
      <alignment vertical="center" wrapText="1" readingOrder="2"/>
    </xf>
    <xf numFmtId="0" fontId="14" fillId="2" borderId="14" xfId="0" applyFont="1" applyFill="1" applyBorder="1" applyAlignment="1" applyProtection="1">
      <alignment horizontal="center" vertical="center" wrapText="1" readingOrder="2"/>
    </xf>
    <xf numFmtId="0" fontId="14" fillId="6" borderId="0" xfId="0" applyFont="1" applyFill="1" applyBorder="1" applyAlignment="1" applyProtection="1">
      <alignment horizontal="center" vertical="center" wrapText="1" readingOrder="2"/>
    </xf>
    <xf numFmtId="0" fontId="14" fillId="2" borderId="15" xfId="0" applyFont="1" applyFill="1" applyBorder="1" applyAlignment="1" applyProtection="1">
      <alignment vertical="center" wrapText="1" readingOrder="2"/>
    </xf>
    <xf numFmtId="0" fontId="14" fillId="2" borderId="16" xfId="0" applyFont="1" applyFill="1" applyBorder="1" applyAlignment="1" applyProtection="1">
      <alignment vertical="center" wrapText="1" readingOrder="2"/>
    </xf>
    <xf numFmtId="3" fontId="2" fillId="6" borderId="17" xfId="0" applyNumberFormat="1" applyFont="1" applyFill="1" applyBorder="1" applyAlignment="1" applyProtection="1">
      <alignment horizontal="center" vertical="center" wrapText="1" readingOrder="2"/>
      <protection locked="0"/>
    </xf>
    <xf numFmtId="3" fontId="2" fillId="0" borderId="18" xfId="0" applyNumberFormat="1" applyFont="1" applyFill="1" applyBorder="1" applyAlignment="1" applyProtection="1">
      <alignment horizontal="center" vertical="center" wrapText="1" readingOrder="2"/>
      <protection locked="0"/>
    </xf>
    <xf numFmtId="3" fontId="2" fillId="6" borderId="19" xfId="0" applyNumberFormat="1" applyFont="1" applyFill="1" applyBorder="1" applyAlignment="1" applyProtection="1">
      <alignment horizontal="center" vertical="center" wrapText="1" readingOrder="2"/>
      <protection locked="0"/>
    </xf>
    <xf numFmtId="164" fontId="14" fillId="6" borderId="0" xfId="0" applyNumberFormat="1" applyFont="1" applyFill="1" applyBorder="1" applyAlignment="1" applyProtection="1">
      <alignment horizontal="center" vertical="center" wrapText="1" readingOrder="2"/>
    </xf>
    <xf numFmtId="3" fontId="12" fillId="6" borderId="0" xfId="0" applyNumberFormat="1" applyFont="1" applyFill="1" applyAlignment="1" applyProtection="1">
      <alignment horizontal="center"/>
      <protection locked="0"/>
    </xf>
    <xf numFmtId="0" fontId="14" fillId="2" borderId="12" xfId="0" applyFont="1" applyFill="1" applyBorder="1" applyAlignment="1" applyProtection="1">
      <alignment vertical="center" wrapText="1" readingOrder="2"/>
    </xf>
    <xf numFmtId="0" fontId="14" fillId="2" borderId="13" xfId="0" applyFont="1" applyFill="1" applyBorder="1" applyAlignment="1" applyProtection="1">
      <alignment vertical="center" wrapText="1" readingOrder="2"/>
    </xf>
    <xf numFmtId="3" fontId="2" fillId="6" borderId="20" xfId="0" applyNumberFormat="1" applyFont="1" applyFill="1" applyBorder="1" applyAlignment="1" applyProtection="1">
      <alignment horizontal="center" vertical="center" wrapText="1" readingOrder="2"/>
      <protection locked="0"/>
    </xf>
    <xf numFmtId="3" fontId="2" fillId="0" borderId="21" xfId="0" applyNumberFormat="1" applyFont="1" applyFill="1" applyBorder="1" applyAlignment="1" applyProtection="1">
      <alignment horizontal="center" vertical="center" wrapText="1" readingOrder="2"/>
      <protection locked="0"/>
    </xf>
    <xf numFmtId="3" fontId="2" fillId="6" borderId="22" xfId="0" applyNumberFormat="1" applyFont="1" applyFill="1" applyBorder="1" applyAlignment="1" applyProtection="1">
      <alignment horizontal="center" vertical="center" wrapText="1" readingOrder="2"/>
      <protection locked="0"/>
    </xf>
    <xf numFmtId="0" fontId="5" fillId="6" borderId="0" xfId="0" applyFont="1" applyFill="1" applyBorder="1" applyAlignment="1" applyProtection="1">
      <alignment horizontal="right" vertical="center" readingOrder="2"/>
    </xf>
    <xf numFmtId="0" fontId="5" fillId="6" borderId="0" xfId="0" applyFont="1" applyFill="1" applyBorder="1" applyAlignment="1" applyProtection="1">
      <alignment horizontal="center" vertical="center" wrapText="1" readingOrder="2"/>
    </xf>
    <xf numFmtId="0" fontId="6" fillId="6" borderId="0" xfId="0" applyFont="1" applyFill="1" applyAlignment="1" applyProtection="1">
      <alignment horizontal="center"/>
    </xf>
    <xf numFmtId="0" fontId="6" fillId="3" borderId="0" xfId="0" applyFont="1" applyFill="1" applyProtection="1"/>
    <xf numFmtId="0" fontId="6" fillId="6" borderId="0" xfId="0" applyFont="1" applyFill="1" applyProtection="1"/>
    <xf numFmtId="0" fontId="14" fillId="2" borderId="23" xfId="0" applyFont="1" applyFill="1" applyBorder="1" applyAlignment="1" applyProtection="1">
      <alignment horizontal="right" vertical="center" wrapText="1" readingOrder="2"/>
    </xf>
    <xf numFmtId="3" fontId="15" fillId="2" borderId="24" xfId="0" applyNumberFormat="1" applyFont="1" applyFill="1" applyBorder="1" applyAlignment="1" applyProtection="1">
      <alignment horizontal="center" vertical="center" wrapText="1" readingOrder="2"/>
      <protection locked="0"/>
    </xf>
    <xf numFmtId="3" fontId="9" fillId="2" borderId="25" xfId="0" applyNumberFormat="1" applyFont="1" applyFill="1" applyBorder="1" applyAlignment="1" applyProtection="1">
      <alignment horizontal="center" vertical="center" wrapText="1" readingOrder="2"/>
      <protection locked="0"/>
    </xf>
    <xf numFmtId="3" fontId="16" fillId="2" borderId="26" xfId="0" applyNumberFormat="1" applyFont="1" applyFill="1" applyBorder="1" applyAlignment="1" applyProtection="1">
      <alignment horizontal="center" vertical="center" wrapText="1" readingOrder="2"/>
      <protection locked="0"/>
    </xf>
    <xf numFmtId="0" fontId="12" fillId="6" borderId="0" xfId="0" applyFont="1" applyFill="1" applyAlignment="1" applyProtection="1">
      <alignment horizontal="center"/>
      <protection locked="0"/>
    </xf>
    <xf numFmtId="0" fontId="14" fillId="2" borderId="27" xfId="0" applyFont="1" applyFill="1" applyBorder="1" applyAlignment="1" applyProtection="1">
      <alignment horizontal="right" vertical="center" wrapText="1" readingOrder="2"/>
    </xf>
    <xf numFmtId="3" fontId="17" fillId="2" borderId="17" xfId="0" applyNumberFormat="1" applyFont="1" applyFill="1" applyBorder="1" applyAlignment="1" applyProtection="1">
      <alignment horizontal="center" vertical="center" wrapText="1" readingOrder="2"/>
      <protection locked="0"/>
    </xf>
    <xf numFmtId="3" fontId="17" fillId="2" borderId="18" xfId="0" applyNumberFormat="1" applyFont="1" applyFill="1" applyBorder="1" applyAlignment="1" applyProtection="1">
      <alignment horizontal="center" vertical="center" wrapText="1" readingOrder="2"/>
      <protection locked="0"/>
    </xf>
    <xf numFmtId="3" fontId="17" fillId="2" borderId="19" xfId="0" applyNumberFormat="1" applyFont="1" applyFill="1" applyBorder="1" applyAlignment="1" applyProtection="1">
      <alignment horizontal="center" vertical="center" wrapText="1" readingOrder="2"/>
      <protection locked="0"/>
    </xf>
    <xf numFmtId="3" fontId="14" fillId="6" borderId="0" xfId="0" applyNumberFormat="1" applyFont="1" applyFill="1" applyBorder="1" applyAlignment="1" applyProtection="1">
      <alignment horizontal="center" vertical="center" wrapText="1" readingOrder="2"/>
    </xf>
    <xf numFmtId="3" fontId="17" fillId="6" borderId="17" xfId="0" applyNumberFormat="1" applyFont="1" applyFill="1" applyBorder="1" applyAlignment="1" applyProtection="1">
      <alignment horizontal="center" vertical="center" wrapText="1" readingOrder="2"/>
      <protection locked="0"/>
    </xf>
    <xf numFmtId="3" fontId="15" fillId="0" borderId="18" xfId="0" applyNumberFormat="1" applyFont="1" applyFill="1" applyBorder="1" applyAlignment="1" applyProtection="1">
      <alignment horizontal="center" vertical="center" wrapText="1" readingOrder="2"/>
      <protection locked="0"/>
    </xf>
    <xf numFmtId="3" fontId="17" fillId="6" borderId="19" xfId="0" applyNumberFormat="1" applyFont="1" applyFill="1" applyBorder="1" applyAlignment="1" applyProtection="1">
      <alignment horizontal="center" vertical="center" wrapText="1" readingOrder="2"/>
      <protection locked="0"/>
    </xf>
    <xf numFmtId="3" fontId="17" fillId="6" borderId="0" xfId="0" applyNumberFormat="1" applyFont="1" applyFill="1" applyBorder="1" applyAlignment="1" applyProtection="1">
      <alignment horizontal="center" vertical="center" wrapText="1" readingOrder="2"/>
    </xf>
    <xf numFmtId="3" fontId="9" fillId="0" borderId="18" xfId="0" applyNumberFormat="1" applyFont="1" applyFill="1" applyBorder="1" applyAlignment="1" applyProtection="1">
      <alignment horizontal="center" vertical="center" wrapText="1" readingOrder="2"/>
      <protection locked="0"/>
    </xf>
    <xf numFmtId="0" fontId="17" fillId="6" borderId="0" xfId="0" applyFont="1" applyFill="1" applyBorder="1" applyAlignment="1" applyProtection="1">
      <alignment horizontal="center" vertical="center" wrapText="1" readingOrder="2"/>
    </xf>
    <xf numFmtId="0" fontId="14" fillId="2" borderId="28" xfId="0" applyFont="1" applyFill="1" applyBorder="1" applyAlignment="1" applyProtection="1">
      <alignment horizontal="right" vertical="center" wrapText="1" readingOrder="2"/>
    </xf>
    <xf numFmtId="3" fontId="17" fillId="6" borderId="20" xfId="0" applyNumberFormat="1" applyFont="1" applyFill="1" applyBorder="1" applyAlignment="1" applyProtection="1">
      <alignment horizontal="center" vertical="center" wrapText="1" readingOrder="2"/>
      <protection locked="0"/>
    </xf>
    <xf numFmtId="3" fontId="9" fillId="0" borderId="21" xfId="0" applyNumberFormat="1" applyFont="1" applyFill="1" applyBorder="1" applyAlignment="1" applyProtection="1">
      <alignment horizontal="center" vertical="center" wrapText="1" readingOrder="2"/>
      <protection locked="0"/>
    </xf>
    <xf numFmtId="3" fontId="17" fillId="6" borderId="22" xfId="0" applyNumberFormat="1" applyFont="1" applyFill="1" applyBorder="1" applyAlignment="1" applyProtection="1">
      <alignment horizontal="center" vertical="center" wrapText="1" readingOrder="2"/>
      <protection locked="0"/>
    </xf>
    <xf numFmtId="0" fontId="5" fillId="6" borderId="0" xfId="0" applyFont="1" applyFill="1" applyBorder="1" applyAlignment="1" applyProtection="1">
      <alignment vertical="center" wrapText="1" readingOrder="2"/>
      <protection locked="0"/>
    </xf>
    <xf numFmtId="0" fontId="5" fillId="6" borderId="0" xfId="0" applyFont="1" applyFill="1" applyBorder="1" applyAlignment="1" applyProtection="1">
      <alignment vertical="center" wrapText="1" readingOrder="2"/>
    </xf>
    <xf numFmtId="0" fontId="18" fillId="6" borderId="0" xfId="0" applyFont="1" applyFill="1" applyProtection="1"/>
    <xf numFmtId="3" fontId="12" fillId="6" borderId="0" xfId="0" applyNumberFormat="1" applyFont="1" applyFill="1" applyAlignment="1" applyProtection="1">
      <alignment horizontal="center"/>
    </xf>
    <xf numFmtId="0" fontId="19" fillId="2" borderId="35" xfId="0" applyFont="1" applyFill="1" applyBorder="1" applyAlignment="1" applyProtection="1">
      <alignment horizontal="center" vertical="center" wrapText="1" readingOrder="2"/>
    </xf>
    <xf numFmtId="0" fontId="19" fillId="2" borderId="36" xfId="0" applyFont="1" applyFill="1" applyBorder="1" applyAlignment="1" applyProtection="1">
      <alignment horizontal="center" vertical="center" wrapText="1" readingOrder="2"/>
    </xf>
    <xf numFmtId="0" fontId="19" fillId="2" borderId="37" xfId="0" applyFont="1" applyFill="1" applyBorder="1" applyAlignment="1" applyProtection="1">
      <alignment horizontal="center" vertical="center" wrapText="1" readingOrder="2"/>
    </xf>
    <xf numFmtId="0" fontId="19" fillId="2" borderId="38" xfId="0" applyFont="1" applyFill="1" applyBorder="1" applyAlignment="1" applyProtection="1">
      <alignment horizontal="center" vertical="center" wrapText="1" readingOrder="2"/>
    </xf>
    <xf numFmtId="0" fontId="19" fillId="2" borderId="27" xfId="0" applyFont="1" applyFill="1" applyBorder="1" applyAlignment="1" applyProtection="1">
      <alignment horizontal="right" vertical="center" wrapText="1" readingOrder="2"/>
    </xf>
    <xf numFmtId="164" fontId="19" fillId="2" borderId="39" xfId="0" applyNumberFormat="1" applyFont="1" applyFill="1" applyBorder="1" applyAlignment="1" applyProtection="1">
      <alignment horizontal="center" vertical="center" wrapText="1" readingOrder="2"/>
      <protection locked="0"/>
    </xf>
    <xf numFmtId="164" fontId="19" fillId="2" borderId="25" xfId="0" applyNumberFormat="1" applyFont="1" applyFill="1" applyBorder="1" applyAlignment="1" applyProtection="1">
      <alignment horizontal="center" vertical="center" wrapText="1" readingOrder="2"/>
      <protection locked="0"/>
    </xf>
    <xf numFmtId="164" fontId="19" fillId="2" borderId="26" xfId="0" applyNumberFormat="1" applyFont="1" applyFill="1" applyBorder="1" applyAlignment="1" applyProtection="1">
      <alignment horizontal="center" vertical="center" wrapText="1" readingOrder="2"/>
      <protection locked="0"/>
    </xf>
    <xf numFmtId="164" fontId="19" fillId="2" borderId="40" xfId="0" applyNumberFormat="1" applyFont="1" applyFill="1" applyBorder="1" applyAlignment="1" applyProtection="1">
      <alignment horizontal="center" vertical="center" wrapText="1" readingOrder="2"/>
      <protection locked="0"/>
    </xf>
    <xf numFmtId="164" fontId="19" fillId="2" borderId="18" xfId="0" applyNumberFormat="1" applyFont="1" applyFill="1" applyBorder="1" applyAlignment="1" applyProtection="1">
      <alignment horizontal="center" vertical="center" wrapText="1" readingOrder="2"/>
      <protection locked="0"/>
    </xf>
    <xf numFmtId="164" fontId="19" fillId="2" borderId="19" xfId="0" applyNumberFormat="1" applyFont="1" applyFill="1" applyBorder="1" applyAlignment="1" applyProtection="1">
      <alignment horizontal="center" vertical="center" wrapText="1" readingOrder="2"/>
      <protection locked="0"/>
    </xf>
    <xf numFmtId="3" fontId="20" fillId="9" borderId="40" xfId="0" applyNumberFormat="1" applyFont="1" applyFill="1" applyBorder="1" applyAlignment="1" applyProtection="1">
      <alignment horizontal="center" vertical="center" wrapText="1" readingOrder="2"/>
      <protection locked="0"/>
    </xf>
    <xf numFmtId="3" fontId="21" fillId="2" borderId="18" xfId="0" applyNumberFormat="1" applyFont="1" applyFill="1" applyBorder="1" applyAlignment="1" applyProtection="1">
      <alignment horizontal="center" vertical="center" wrapText="1" readingOrder="2"/>
      <protection locked="0"/>
    </xf>
    <xf numFmtId="3" fontId="22" fillId="9" borderId="18" xfId="0" applyNumberFormat="1" applyFont="1" applyFill="1" applyBorder="1" applyAlignment="1" applyProtection="1">
      <alignment horizontal="center" vertical="center" wrapText="1" readingOrder="2"/>
      <protection locked="0"/>
    </xf>
    <xf numFmtId="3" fontId="23" fillId="9" borderId="18" xfId="0" applyNumberFormat="1" applyFont="1" applyFill="1" applyBorder="1" applyAlignment="1" applyProtection="1">
      <alignment horizontal="center" vertical="center" wrapText="1" readingOrder="2"/>
      <protection locked="0"/>
    </xf>
    <xf numFmtId="3" fontId="21" fillId="2" borderId="19" xfId="0" applyNumberFormat="1" applyFont="1" applyFill="1" applyBorder="1" applyAlignment="1" applyProtection="1">
      <alignment horizontal="center" vertical="center" wrapText="1" readingOrder="2"/>
      <protection locked="0"/>
    </xf>
    <xf numFmtId="0" fontId="12" fillId="10" borderId="0" xfId="0" applyFont="1" applyFill="1" applyAlignment="1" applyProtection="1">
      <alignment horizontal="center"/>
      <protection locked="0"/>
    </xf>
    <xf numFmtId="3" fontId="20" fillId="11" borderId="40" xfId="0" applyNumberFormat="1" applyFont="1" applyFill="1" applyBorder="1" applyAlignment="1" applyProtection="1">
      <alignment horizontal="center" vertical="center" wrapText="1" readingOrder="2"/>
      <protection locked="0"/>
    </xf>
    <xf numFmtId="164" fontId="19" fillId="6" borderId="18" xfId="0" applyNumberFormat="1" applyFont="1" applyFill="1" applyBorder="1" applyAlignment="1" applyProtection="1">
      <alignment horizontal="center" vertical="center" wrapText="1" readingOrder="2"/>
      <protection locked="0"/>
    </xf>
    <xf numFmtId="164" fontId="19" fillId="6" borderId="19" xfId="0" applyNumberFormat="1" applyFont="1" applyFill="1" applyBorder="1" applyAlignment="1" applyProtection="1">
      <alignment horizontal="center" vertical="center" wrapText="1" readingOrder="2"/>
      <protection locked="0"/>
    </xf>
    <xf numFmtId="3" fontId="21" fillId="11" borderId="40" xfId="0" applyNumberFormat="1" applyFont="1" applyFill="1" applyBorder="1" applyAlignment="1" applyProtection="1">
      <alignment horizontal="center" vertical="center" wrapText="1" readingOrder="2"/>
      <protection locked="0"/>
    </xf>
    <xf numFmtId="3" fontId="21" fillId="6" borderId="18" xfId="0" applyNumberFormat="1" applyFont="1" applyFill="1" applyBorder="1" applyAlignment="1" applyProtection="1">
      <alignment horizontal="center" vertical="center" wrapText="1" readingOrder="2"/>
      <protection locked="0"/>
    </xf>
    <xf numFmtId="3" fontId="21" fillId="6" borderId="19" xfId="0" applyNumberFormat="1" applyFont="1" applyFill="1" applyBorder="1" applyAlignment="1" applyProtection="1">
      <alignment horizontal="center" vertical="center" wrapText="1" readingOrder="2"/>
      <protection locked="0"/>
    </xf>
    <xf numFmtId="0" fontId="21" fillId="11" borderId="40" xfId="0" applyFont="1" applyFill="1" applyBorder="1" applyAlignment="1" applyProtection="1">
      <alignment horizontal="center" vertical="center" wrapText="1" readingOrder="2"/>
      <protection locked="0"/>
    </xf>
    <xf numFmtId="0" fontId="21" fillId="6" borderId="18" xfId="0" applyFont="1" applyFill="1" applyBorder="1" applyAlignment="1" applyProtection="1">
      <alignment horizontal="center" vertical="center" wrapText="1" readingOrder="2"/>
      <protection locked="0"/>
    </xf>
    <xf numFmtId="0" fontId="21" fillId="6" borderId="19" xfId="0" applyFont="1" applyFill="1" applyBorder="1" applyAlignment="1" applyProtection="1">
      <alignment horizontal="center" vertical="center" wrapText="1" readingOrder="2"/>
      <protection locked="0"/>
    </xf>
    <xf numFmtId="0" fontId="20" fillId="11" borderId="40" xfId="0" applyFont="1" applyFill="1" applyBorder="1" applyAlignment="1" applyProtection="1">
      <alignment horizontal="center" vertical="center" wrapText="1" readingOrder="2"/>
      <protection locked="0"/>
    </xf>
    <xf numFmtId="0" fontId="20" fillId="9" borderId="18" xfId="0" applyFont="1" applyFill="1" applyBorder="1" applyAlignment="1" applyProtection="1">
      <alignment horizontal="center" vertical="center" wrapText="1" readingOrder="2"/>
      <protection locked="0"/>
    </xf>
    <xf numFmtId="0" fontId="19" fillId="2" borderId="28" xfId="0" applyFont="1" applyFill="1" applyBorder="1" applyAlignment="1" applyProtection="1">
      <alignment horizontal="right" vertical="center" wrapText="1" readingOrder="2"/>
    </xf>
    <xf numFmtId="0" fontId="21" fillId="11" borderId="41" xfId="0" applyFont="1" applyFill="1" applyBorder="1" applyAlignment="1" applyProtection="1">
      <alignment horizontal="center" vertical="center" wrapText="1" readingOrder="2"/>
      <protection locked="0"/>
    </xf>
    <xf numFmtId="0" fontId="21" fillId="6" borderId="21" xfId="0" applyFont="1" applyFill="1" applyBorder="1" applyAlignment="1" applyProtection="1">
      <alignment horizontal="center" vertical="center" wrapText="1" readingOrder="2"/>
      <protection locked="0"/>
    </xf>
    <xf numFmtId="0" fontId="21" fillId="6" borderId="22" xfId="0" applyFont="1" applyFill="1" applyBorder="1" applyAlignment="1" applyProtection="1">
      <alignment horizontal="center" vertical="center" wrapText="1" readingOrder="2"/>
      <protection locked="0"/>
    </xf>
    <xf numFmtId="3" fontId="17" fillId="2" borderId="24" xfId="0" applyNumberFormat="1" applyFont="1" applyFill="1" applyBorder="1" applyAlignment="1" applyProtection="1">
      <alignment horizontal="center" vertical="center" wrapText="1" readingOrder="2"/>
      <protection locked="0"/>
    </xf>
    <xf numFmtId="3" fontId="17" fillId="2" borderId="25" xfId="0" applyNumberFormat="1" applyFont="1" applyFill="1" applyBorder="1" applyAlignment="1" applyProtection="1">
      <alignment horizontal="center" vertical="center" wrapText="1" readingOrder="2"/>
      <protection locked="0"/>
    </xf>
    <xf numFmtId="3" fontId="17" fillId="2" borderId="26" xfId="0" applyNumberFormat="1" applyFont="1" applyFill="1" applyBorder="1" applyAlignment="1" applyProtection="1">
      <alignment horizontal="center" vertical="center" wrapText="1" readingOrder="2"/>
      <protection locked="0"/>
    </xf>
    <xf numFmtId="3" fontId="2" fillId="12" borderId="17" xfId="0" applyNumberFormat="1" applyFont="1" applyFill="1" applyBorder="1" applyAlignment="1" applyProtection="1">
      <alignment horizontal="center" vertical="center" wrapText="1" readingOrder="2"/>
      <protection locked="0"/>
    </xf>
    <xf numFmtId="3" fontId="2" fillId="12" borderId="18" xfId="0" applyNumberFormat="1" applyFont="1" applyFill="1" applyBorder="1" applyAlignment="1" applyProtection="1">
      <alignment horizontal="center" vertical="center" wrapText="1" readingOrder="2"/>
      <protection locked="0"/>
    </xf>
    <xf numFmtId="3" fontId="2" fillId="12" borderId="19" xfId="0" applyNumberFormat="1" applyFont="1" applyFill="1" applyBorder="1" applyAlignment="1" applyProtection="1">
      <alignment horizontal="center" vertical="center" wrapText="1" readingOrder="2"/>
      <protection locked="0"/>
    </xf>
    <xf numFmtId="3" fontId="17" fillId="6" borderId="0" xfId="0" applyNumberFormat="1" applyFont="1" applyFill="1" applyBorder="1" applyAlignment="1" applyProtection="1">
      <alignment vertical="center" wrapText="1" readingOrder="2"/>
    </xf>
    <xf numFmtId="3" fontId="2" fillId="12" borderId="20" xfId="0" applyNumberFormat="1" applyFont="1" applyFill="1" applyBorder="1" applyAlignment="1" applyProtection="1">
      <alignment horizontal="center" vertical="center" wrapText="1" readingOrder="2"/>
      <protection locked="0"/>
    </xf>
    <xf numFmtId="3" fontId="2" fillId="12" borderId="21" xfId="0" applyNumberFormat="1" applyFont="1" applyFill="1" applyBorder="1" applyAlignment="1" applyProtection="1">
      <alignment horizontal="center" vertical="center" wrapText="1" readingOrder="2"/>
      <protection locked="0"/>
    </xf>
    <xf numFmtId="3" fontId="2" fillId="12" borderId="22" xfId="0" applyNumberFormat="1" applyFont="1" applyFill="1" applyBorder="1" applyAlignment="1" applyProtection="1">
      <alignment horizontal="center" vertical="center" wrapText="1" readingOrder="2"/>
      <protection locked="0"/>
    </xf>
    <xf numFmtId="0" fontId="5" fillId="6" borderId="43" xfId="0" applyFont="1" applyFill="1" applyBorder="1" applyAlignment="1" applyProtection="1">
      <alignment horizontal="right" vertical="center" readingOrder="2"/>
    </xf>
    <xf numFmtId="0" fontId="0" fillId="12" borderId="0" xfId="0" applyFill="1" applyProtection="1"/>
    <xf numFmtId="3" fontId="4" fillId="0" borderId="1" xfId="1" applyNumberFormat="1" applyFill="1" applyAlignment="1">
      <alignment horizontal="center" vertical="center" wrapText="1"/>
    </xf>
    <xf numFmtId="0" fontId="4" fillId="0" borderId="1" xfId="1" applyFill="1" applyAlignment="1">
      <alignment horizontal="center" vertical="center" wrapText="1"/>
    </xf>
    <xf numFmtId="3" fontId="7" fillId="6" borderId="0" xfId="0" applyNumberFormat="1" applyFont="1" applyFill="1" applyAlignment="1">
      <alignment vertical="center" wrapText="1" readingOrder="2"/>
    </xf>
    <xf numFmtId="1" fontId="4" fillId="8" borderId="1" xfId="1" applyNumberFormat="1" applyFill="1" applyAlignment="1">
      <alignment horizontal="center" vertical="center" wrapText="1" readingOrder="2"/>
    </xf>
    <xf numFmtId="1" fontId="4" fillId="0" borderId="1" xfId="1" applyNumberFormat="1" applyFill="1" applyAlignment="1">
      <alignment horizontal="center" vertical="center" wrapText="1" readingOrder="2"/>
    </xf>
    <xf numFmtId="1" fontId="4" fillId="0" borderId="1" xfId="1" applyNumberFormat="1" applyFill="1" applyAlignment="1">
      <alignment horizontal="center" vertical="center" wrapText="1"/>
    </xf>
    <xf numFmtId="0" fontId="3" fillId="4" borderId="0" xfId="0" applyFont="1" applyFill="1" applyAlignment="1">
      <alignment horizontal="center" vertical="center" wrapText="1" readingOrder="2"/>
    </xf>
    <xf numFmtId="0" fontId="4" fillId="2" borderId="1" xfId="1" applyFill="1" applyAlignment="1">
      <alignment horizontal="center" vertical="center" wrapText="1" readingOrder="2"/>
    </xf>
    <xf numFmtId="0" fontId="3" fillId="4" borderId="0" xfId="0" applyFont="1" applyFill="1" applyAlignment="1">
      <alignment horizontal="center" vertical="center" wrapText="1" readingOrder="2"/>
    </xf>
    <xf numFmtId="1" fontId="7" fillId="4" borderId="0" xfId="0" applyNumberFormat="1" applyFont="1" applyFill="1" applyAlignment="1">
      <alignment horizontal="center" vertical="center" wrapText="1" readingOrder="2"/>
    </xf>
    <xf numFmtId="0" fontId="3" fillId="4" borderId="0" xfId="0" applyFont="1" applyFill="1" applyAlignment="1">
      <alignment horizontal="center" vertical="center" wrapText="1" readingOrder="2"/>
    </xf>
    <xf numFmtId="0" fontId="4" fillId="2" borderId="1" xfId="1" applyFill="1" applyAlignment="1">
      <alignment horizontal="center" vertical="center" wrapText="1" readingOrder="2"/>
    </xf>
    <xf numFmtId="0" fontId="3" fillId="4" borderId="0" xfId="0" applyFont="1" applyFill="1" applyAlignment="1">
      <alignment horizontal="center" vertical="center" wrapText="1" readingOrder="2"/>
    </xf>
    <xf numFmtId="0" fontId="3" fillId="4" borderId="0" xfId="0" applyFont="1" applyFill="1" applyAlignment="1">
      <alignment horizontal="center" vertical="center" wrapText="1" readingOrder="2"/>
    </xf>
    <xf numFmtId="0" fontId="3" fillId="4" borderId="0" xfId="0" applyFont="1" applyFill="1" applyBorder="1" applyAlignment="1">
      <alignment vertical="center" wrapText="1" readingOrder="2"/>
    </xf>
    <xf numFmtId="0" fontId="2" fillId="4" borderId="0" xfId="0" applyFont="1" applyFill="1" applyBorder="1" applyAlignment="1">
      <alignment horizontal="center" vertical="center" wrapText="1" readingOrder="2"/>
    </xf>
    <xf numFmtId="0" fontId="4" fillId="2" borderId="4" xfId="1" applyFill="1" applyBorder="1" applyAlignment="1">
      <alignment horizontal="left" vertical="center" wrapText="1" readingOrder="2"/>
    </xf>
    <xf numFmtId="0" fontId="4" fillId="0" borderId="4" xfId="1" applyFill="1" applyBorder="1" applyAlignment="1">
      <alignment horizontal="center" vertical="center" wrapText="1" readingOrder="2"/>
    </xf>
    <xf numFmtId="0" fontId="4" fillId="8" borderId="4" xfId="1" applyFill="1" applyBorder="1" applyAlignment="1">
      <alignment horizontal="center" vertical="center" wrapText="1" readingOrder="2"/>
    </xf>
    <xf numFmtId="0" fontId="4" fillId="2" borderId="5" xfId="1" applyFill="1" applyBorder="1" applyAlignment="1">
      <alignment horizontal="center" vertical="center" wrapText="1" readingOrder="2"/>
    </xf>
    <xf numFmtId="0" fontId="25" fillId="4" borderId="0" xfId="0" applyFont="1" applyFill="1" applyBorder="1" applyAlignment="1">
      <alignment horizontal="center" vertical="center" wrapText="1" readingOrder="2"/>
    </xf>
    <xf numFmtId="0" fontId="2" fillId="4" borderId="2" xfId="0" applyFont="1" applyFill="1" applyBorder="1" applyAlignment="1">
      <alignment vertical="center" wrapText="1" readingOrder="2"/>
    </xf>
    <xf numFmtId="0" fontId="24" fillId="6" borderId="0" xfId="0" applyFont="1" applyFill="1" applyBorder="1" applyAlignment="1" applyProtection="1">
      <alignment horizontal="right" vertical="center" wrapText="1" readingOrder="2"/>
    </xf>
    <xf numFmtId="0" fontId="14" fillId="6" borderId="42" xfId="0" applyFont="1" applyFill="1" applyBorder="1" applyAlignment="1" applyProtection="1">
      <alignment horizontal="right" vertical="center" wrapText="1" readingOrder="2"/>
    </xf>
    <xf numFmtId="0" fontId="14" fillId="6" borderId="0" xfId="0" applyFont="1" applyFill="1" applyBorder="1" applyAlignment="1" applyProtection="1">
      <alignment horizontal="right" vertical="center" wrapText="1" readingOrder="2"/>
    </xf>
    <xf numFmtId="0" fontId="14" fillId="2" borderId="9" xfId="0" applyFont="1" applyFill="1" applyBorder="1" applyAlignment="1" applyProtection="1">
      <alignment horizontal="center" vertical="center" wrapText="1" readingOrder="2"/>
    </xf>
    <xf numFmtId="0" fontId="14" fillId="2" borderId="12" xfId="0" applyFont="1" applyFill="1" applyBorder="1" applyAlignment="1" applyProtection="1">
      <alignment horizontal="center" vertical="center" wrapText="1" readingOrder="2"/>
    </xf>
    <xf numFmtId="0" fontId="14" fillId="2" borderId="11" xfId="0" applyFont="1" applyFill="1" applyBorder="1" applyAlignment="1" applyProtection="1">
      <alignment horizontal="center" vertical="center" wrapText="1" readingOrder="2"/>
    </xf>
    <xf numFmtId="0" fontId="14" fillId="2" borderId="10" xfId="0" applyFont="1" applyFill="1" applyBorder="1" applyAlignment="1" applyProtection="1">
      <alignment horizontal="center" vertical="center" wrapText="1" readingOrder="2"/>
    </xf>
    <xf numFmtId="0" fontId="5" fillId="6" borderId="0" xfId="0" applyFont="1" applyFill="1" applyBorder="1" applyAlignment="1" applyProtection="1">
      <alignment horizontal="right" vertical="center" wrapText="1" readingOrder="2"/>
    </xf>
    <xf numFmtId="0" fontId="13" fillId="6" borderId="0" xfId="0" applyFont="1" applyFill="1" applyAlignment="1" applyProtection="1">
      <alignment horizontal="center" vertical="center"/>
    </xf>
    <xf numFmtId="0" fontId="14" fillId="6" borderId="8" xfId="0" applyFont="1" applyFill="1" applyBorder="1" applyAlignment="1" applyProtection="1">
      <alignment horizontal="center" vertical="center" wrapText="1" readingOrder="2"/>
    </xf>
    <xf numFmtId="0" fontId="14" fillId="2" borderId="13" xfId="0" applyFont="1" applyFill="1" applyBorder="1" applyAlignment="1" applyProtection="1">
      <alignment horizontal="center" vertical="center" wrapText="1" readingOrder="2"/>
    </xf>
    <xf numFmtId="0" fontId="19" fillId="2" borderId="29" xfId="0" applyFont="1" applyFill="1" applyBorder="1" applyAlignment="1" applyProtection="1">
      <alignment horizontal="center" vertical="center" wrapText="1" readingOrder="2"/>
    </xf>
    <xf numFmtId="0" fontId="19" fillId="2" borderId="34" xfId="0" applyFont="1" applyFill="1" applyBorder="1" applyAlignment="1" applyProtection="1">
      <alignment horizontal="center" vertical="center" wrapText="1" readingOrder="2"/>
    </xf>
    <xf numFmtId="0" fontId="19" fillId="2" borderId="30" xfId="0" applyFont="1" applyFill="1" applyBorder="1" applyAlignment="1" applyProtection="1">
      <alignment horizontal="center" vertical="center" wrapText="1" readingOrder="2"/>
    </xf>
    <xf numFmtId="0" fontId="19" fillId="2" borderId="31" xfId="0" applyFont="1" applyFill="1" applyBorder="1" applyAlignment="1" applyProtection="1">
      <alignment horizontal="center" vertical="center" wrapText="1" readingOrder="2"/>
    </xf>
    <xf numFmtId="0" fontId="19" fillId="2" borderId="32" xfId="0" applyFont="1" applyFill="1" applyBorder="1" applyAlignment="1" applyProtection="1">
      <alignment horizontal="center" vertical="center" wrapText="1" readingOrder="2"/>
    </xf>
    <xf numFmtId="0" fontId="19" fillId="2" borderId="33" xfId="0" applyFont="1" applyFill="1" applyBorder="1" applyAlignment="1" applyProtection="1">
      <alignment horizontal="center" vertical="center" wrapText="1" readingOrder="2"/>
    </xf>
    <xf numFmtId="0" fontId="2" fillId="4" borderId="2" xfId="0" applyFont="1" applyFill="1" applyBorder="1" applyAlignment="1">
      <alignment horizontal="center" vertical="center" wrapText="1" readingOrder="2"/>
    </xf>
    <xf numFmtId="0" fontId="4" fillId="2" borderId="1" xfId="1" applyFill="1" applyAlignment="1">
      <alignment horizontal="center" vertical="center" wrapText="1" readingOrder="2"/>
    </xf>
    <xf numFmtId="0" fontId="4" fillId="2" borderId="6" xfId="1" applyFill="1" applyBorder="1" applyAlignment="1">
      <alignment horizontal="center" vertical="center" wrapText="1" readingOrder="2"/>
    </xf>
    <xf numFmtId="0" fontId="4" fillId="2" borderId="7" xfId="1" applyFill="1" applyBorder="1" applyAlignment="1">
      <alignment horizontal="center" vertical="center" wrapText="1" readingOrder="2"/>
    </xf>
    <xf numFmtId="0" fontId="2" fillId="4" borderId="0" xfId="0" applyFont="1" applyFill="1" applyBorder="1" applyAlignment="1">
      <alignment horizontal="center" vertical="center" wrapText="1" readingOrder="2"/>
    </xf>
    <xf numFmtId="0" fontId="4" fillId="2" borderId="3" xfId="1" applyFill="1" applyBorder="1" applyAlignment="1">
      <alignment horizontal="center" vertical="center" wrapText="1" readingOrder="2"/>
    </xf>
    <xf numFmtId="0" fontId="4" fillId="2" borderId="4" xfId="1" applyFill="1" applyBorder="1" applyAlignment="1">
      <alignment horizontal="center" vertical="center" wrapText="1" readingOrder="2"/>
    </xf>
    <xf numFmtId="0" fontId="1" fillId="4" borderId="0" xfId="0" applyFont="1" applyFill="1" applyAlignment="1">
      <alignment horizontal="center" vertical="center" wrapText="1" readingOrder="2"/>
    </xf>
    <xf numFmtId="0" fontId="3" fillId="4" borderId="0" xfId="0" applyFont="1" applyFill="1" applyAlignment="1">
      <alignment horizontal="center" vertical="center" wrapText="1" readingOrder="2"/>
    </xf>
    <xf numFmtId="0" fontId="6" fillId="13" borderId="0" xfId="0" applyFont="1" applyFill="1" applyAlignment="1">
      <alignment vertical="center" wrapText="1" readingOrder="2"/>
    </xf>
    <xf numFmtId="0" fontId="6" fillId="13" borderId="0" xfId="0" applyFont="1" applyFill="1" applyAlignment="1">
      <alignment horizontal="center" vertical="center" wrapText="1" readingOrder="2"/>
    </xf>
    <xf numFmtId="0" fontId="6" fillId="5" borderId="0" xfId="0" applyFont="1" applyFill="1" applyAlignment="1">
      <alignment vertical="center" wrapText="1" readingOrder="2"/>
    </xf>
    <xf numFmtId="0" fontId="17" fillId="5" borderId="2" xfId="0" applyFont="1" applyFill="1" applyBorder="1" applyAlignment="1">
      <alignment horizontal="center" vertical="center" wrapText="1" readingOrder="2"/>
    </xf>
    <xf numFmtId="0" fontId="6" fillId="5" borderId="0" xfId="0" applyFont="1" applyFill="1" applyAlignment="1">
      <alignment horizontal="center" vertical="center" wrapText="1" readingOrder="2"/>
    </xf>
    <xf numFmtId="0" fontId="4" fillId="14" borderId="44" xfId="1" applyFont="1" applyFill="1" applyBorder="1" applyAlignment="1">
      <alignment horizontal="center" vertical="center" wrapText="1" readingOrder="2"/>
    </xf>
    <xf numFmtId="0" fontId="4" fillId="14" borderId="45" xfId="1" applyFont="1" applyFill="1" applyBorder="1" applyAlignment="1">
      <alignment horizontal="center" vertical="center" wrapText="1" readingOrder="2"/>
    </xf>
    <xf numFmtId="0" fontId="4" fillId="14" borderId="1" xfId="1" applyFont="1" applyFill="1" applyAlignment="1">
      <alignment horizontal="center" vertical="center" wrapText="1" readingOrder="2"/>
    </xf>
    <xf numFmtId="0" fontId="7" fillId="5" borderId="0" xfId="0" applyFont="1" applyFill="1" applyAlignment="1">
      <alignment horizontal="center" vertical="center" wrapText="1" readingOrder="2"/>
    </xf>
    <xf numFmtId="0" fontId="4" fillId="14" borderId="6" xfId="1" applyFont="1" applyFill="1" applyBorder="1" applyAlignment="1">
      <alignment horizontal="right" vertical="center" wrapText="1" readingOrder="2"/>
    </xf>
    <xf numFmtId="0" fontId="4" fillId="14" borderId="7" xfId="1" applyFont="1" applyFill="1" applyBorder="1" applyAlignment="1">
      <alignment horizontal="right" vertical="center" wrapText="1" readingOrder="2"/>
    </xf>
    <xf numFmtId="164" fontId="4" fillId="14" borderId="1" xfId="1" applyNumberFormat="1" applyFont="1" applyFill="1" applyAlignment="1">
      <alignment horizontal="center" vertical="center" wrapText="1" readingOrder="2"/>
    </xf>
    <xf numFmtId="0" fontId="4" fillId="14" borderId="44" xfId="1" applyFont="1" applyFill="1" applyBorder="1" applyAlignment="1">
      <alignment horizontal="right" vertical="center" wrapText="1" readingOrder="2"/>
    </xf>
    <xf numFmtId="0" fontId="4" fillId="14" borderId="45" xfId="1" applyFont="1" applyFill="1" applyBorder="1" applyAlignment="1">
      <alignment horizontal="right" vertical="center" wrapText="1" readingOrder="2"/>
    </xf>
    <xf numFmtId="0" fontId="4" fillId="15" borderId="1" xfId="1" applyFont="1" applyFill="1" applyBorder="1" applyAlignment="1">
      <alignment horizontal="center" vertical="center" wrapText="1" readingOrder="2"/>
    </xf>
    <xf numFmtId="0" fontId="4" fillId="14" borderId="46" xfId="1" applyFont="1" applyFill="1" applyBorder="1" applyAlignment="1">
      <alignment horizontal="right" vertical="center" wrapText="1" readingOrder="2"/>
    </xf>
    <xf numFmtId="0" fontId="4" fillId="14" borderId="47" xfId="1" applyFont="1" applyFill="1" applyBorder="1" applyAlignment="1">
      <alignment vertical="center" wrapText="1" readingOrder="2"/>
    </xf>
    <xf numFmtId="0" fontId="4" fillId="15" borderId="7" xfId="1" applyFont="1" applyFill="1" applyBorder="1" applyAlignment="1">
      <alignment horizontal="center" vertical="center" wrapText="1" readingOrder="2"/>
    </xf>
    <xf numFmtId="0" fontId="1" fillId="5" borderId="0" xfId="0" applyFont="1" applyFill="1" applyAlignment="1">
      <alignment horizontal="center" vertical="center" wrapText="1" readingOrder="2"/>
    </xf>
    <xf numFmtId="0" fontId="26" fillId="0" borderId="0" xfId="0" applyFont="1" applyAlignment="1">
      <alignment horizontal="right" vertical="center" readingOrder="2"/>
    </xf>
    <xf numFmtId="0" fontId="7" fillId="5" borderId="0" xfId="0" applyFont="1" applyFill="1" applyAlignment="1">
      <alignment vertical="center" wrapText="1" readingOrder="2"/>
    </xf>
  </cellXfs>
  <cellStyles count="3">
    <cellStyle name="Normal" xfId="0" builtinId="0"/>
    <cellStyle name="Normal 2" xfId="2"/>
    <cellStyle name="Output" xfId="1" builtinId="21" customBuiltin="1"/>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82062</xdr:colOff>
      <xdr:row>39</xdr:row>
      <xdr:rowOff>127743</xdr:rowOff>
    </xdr:from>
    <xdr:to>
      <xdr:col>14</xdr:col>
      <xdr:colOff>91587</xdr:colOff>
      <xdr:row>60</xdr:row>
      <xdr:rowOff>29307</xdr:rowOff>
    </xdr:to>
    <xdr:sp macro="" textlink="">
      <xdr:nvSpPr>
        <xdr:cNvPr id="2" name="Up Arrow 1">
          <a:extLst>
            <a:ext uri="{FF2B5EF4-FFF2-40B4-BE49-F238E27FC236}">
              <a16:creationId xmlns="" xmlns:a16="http://schemas.microsoft.com/office/drawing/2014/main" id="{00000000-0008-0000-0000-000002000000}"/>
            </a:ext>
          </a:extLst>
        </xdr:cNvPr>
        <xdr:cNvSpPr/>
      </xdr:nvSpPr>
      <xdr:spPr>
        <a:xfrm>
          <a:off x="11226482988" y="10186143"/>
          <a:ext cx="828675" cy="5407014"/>
        </a:xfrm>
        <a:prstGeom prst="upArrow">
          <a:avLst/>
        </a:prstGeom>
        <a:solidFill>
          <a:schemeClr val="tx2">
            <a:lumMod val="60000"/>
            <a:lumOff val="40000"/>
            <a:alpha val="50000"/>
          </a:schemeClr>
        </a:solidFill>
        <a:ln>
          <a:noFill/>
        </a:ln>
        <a:effectLst>
          <a:outerShdw blurRad="50800" dist="38100" dir="13500000" algn="br" rotWithShape="0">
            <a:prstClr val="black">
              <a:alpha val="40000"/>
            </a:prstClr>
          </a:outerShdw>
          <a:softEdge rad="63500"/>
        </a:effectLst>
        <a:scene3d>
          <a:camera prst="orthographicFront">
            <a:rot lat="0" lon="0" rev="0"/>
          </a:camera>
          <a:lightRig rig="contrasting" dir="t">
            <a:rot lat="0" lon="0" rev="1500000"/>
          </a:lightRig>
        </a:scene3d>
        <a:sp3d prstMaterial="metal">
          <a:bevelT w="88900" h="88900"/>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algn="r" rtl="1"/>
          <a:endParaRPr lang="fa-IR" sz="11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twoCellAnchor>
    <xdr:from>
      <xdr:col>13</xdr:col>
      <xdr:colOff>198781</xdr:colOff>
      <xdr:row>66</xdr:row>
      <xdr:rowOff>74544</xdr:rowOff>
    </xdr:from>
    <xdr:to>
      <xdr:col>19</xdr:col>
      <xdr:colOff>190500</xdr:colOff>
      <xdr:row>74</xdr:row>
      <xdr:rowOff>306457</xdr:rowOff>
    </xdr:to>
    <xdr:grpSp>
      <xdr:nvGrpSpPr>
        <xdr:cNvPr id="3" name="Group 2">
          <a:extLst>
            <a:ext uri="{FF2B5EF4-FFF2-40B4-BE49-F238E27FC236}">
              <a16:creationId xmlns="" xmlns:a16="http://schemas.microsoft.com/office/drawing/2014/main" id="{00000000-0008-0000-0000-000003000000}"/>
            </a:ext>
          </a:extLst>
        </xdr:cNvPr>
        <xdr:cNvGrpSpPr/>
      </xdr:nvGrpSpPr>
      <xdr:grpSpPr>
        <a:xfrm>
          <a:off x="11186249647" y="16928191"/>
          <a:ext cx="4126690" cy="2204148"/>
          <a:chOff x="11250035479" y="9259957"/>
          <a:chExt cx="4141306" cy="2451652"/>
        </a:xfrm>
      </xdr:grpSpPr>
      <xdr:sp macro="" textlink="">
        <xdr:nvSpPr>
          <xdr:cNvPr id="4" name="Rounded Rectangular Callout 3">
            <a:extLst>
              <a:ext uri="{FF2B5EF4-FFF2-40B4-BE49-F238E27FC236}">
                <a16:creationId xmlns="" xmlns:a16="http://schemas.microsoft.com/office/drawing/2014/main" id="{00000000-0008-0000-0000-000004000000}"/>
              </a:ext>
            </a:extLst>
          </xdr:cNvPr>
          <xdr:cNvSpPr/>
        </xdr:nvSpPr>
        <xdr:spPr>
          <a:xfrm>
            <a:off x="11250035479" y="9259957"/>
            <a:ext cx="4141306" cy="2451652"/>
          </a:xfrm>
          <a:prstGeom prst="wedgeRoundRectCallout">
            <a:avLst>
              <a:gd name="adj1" fmla="val 45357"/>
              <a:gd name="adj2" fmla="val 82838"/>
              <a:gd name="adj3" fmla="val 16667"/>
            </a:avLst>
          </a:prstGeom>
          <a:solidFill>
            <a:schemeClr val="bg1"/>
          </a:solidFill>
          <a:ln>
            <a:noFill/>
          </a:ln>
          <a:effectLst>
            <a:outerShdw blurRad="76200" dir="13500000" sy="23000" kx="1200000" algn="br" rotWithShape="0">
              <a:prstClr val="black">
                <a:alpha val="20000"/>
              </a:prstClr>
            </a:out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algn="ctr" rtl="1"/>
            <a:endParaRPr lang="fa-IR" sz="1800" b="1" baseline="0">
              <a:solidFill>
                <a:srgbClr val="7030A0"/>
              </a:solidFill>
              <a:cs typeface="B Nazanin" panose="00000400000000000000" pitchFamily="2" charset="-78"/>
            </a:endParaRPr>
          </a:p>
        </xdr:txBody>
      </xdr:sp>
      <xdr:pic>
        <xdr:nvPicPr>
          <xdr:cNvPr id="5" name="Picture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50375066" y="9417326"/>
            <a:ext cx="3230217" cy="2019613"/>
          </a:xfrm>
          <a:prstGeom prst="rect">
            <a:avLst/>
          </a:prstGeom>
        </xdr:spPr>
      </xdr:pic>
    </xdr:grpSp>
    <xdr:clientData/>
  </xdr:twoCellAnchor>
  <xdr:twoCellAnchor>
    <xdr:from>
      <xdr:col>1</xdr:col>
      <xdr:colOff>914398</xdr:colOff>
      <xdr:row>57</xdr:row>
      <xdr:rowOff>128586</xdr:rowOff>
    </xdr:from>
    <xdr:to>
      <xdr:col>5</xdr:col>
      <xdr:colOff>476250</xdr:colOff>
      <xdr:row>61</xdr:row>
      <xdr:rowOff>76200</xdr:rowOff>
    </xdr:to>
    <xdr:sp macro="" textlink="">
      <xdr:nvSpPr>
        <xdr:cNvPr id="6" name="Up Arrow 5">
          <a:extLst>
            <a:ext uri="{FF2B5EF4-FFF2-40B4-BE49-F238E27FC236}">
              <a16:creationId xmlns="" xmlns:a16="http://schemas.microsoft.com/office/drawing/2014/main" id="{00000000-0008-0000-0000-000006000000}"/>
            </a:ext>
          </a:extLst>
        </xdr:cNvPr>
        <xdr:cNvSpPr/>
      </xdr:nvSpPr>
      <xdr:spPr>
        <a:xfrm rot="16200000">
          <a:off x="11230801294" y="14323217"/>
          <a:ext cx="814389" cy="2066927"/>
        </a:xfrm>
        <a:prstGeom prst="upArrow">
          <a:avLst/>
        </a:prstGeom>
        <a:solidFill>
          <a:schemeClr val="tx2">
            <a:lumMod val="60000"/>
            <a:lumOff val="40000"/>
            <a:alpha val="50000"/>
          </a:schemeClr>
        </a:solidFill>
        <a:ln>
          <a:solidFill>
            <a:sysClr val="windowText" lastClr="000000"/>
          </a:solidFill>
        </a:ln>
        <a:effectLst>
          <a:outerShdw blurRad="50800" dist="38100" dir="10800000" algn="r" rotWithShape="0">
            <a:prstClr val="black">
              <a:alpha val="40000"/>
            </a:prstClr>
          </a:outerShdw>
          <a:softEdge rad="63500"/>
        </a:effectLst>
        <a:scene3d>
          <a:camera prst="orthographicFront">
            <a:rot lat="0" lon="0" rev="0"/>
          </a:camera>
          <a:lightRig rig="contrasting" dir="t">
            <a:rot lat="0" lon="0" rev="1500000"/>
          </a:lightRig>
        </a:scene3d>
        <a:sp3d prstMaterial="metal">
          <a:bevelT w="88900" h="88900"/>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algn="r" rtl="1"/>
          <a:endParaRPr lang="fa-IR" sz="11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twoCellAnchor>
    <xdr:from>
      <xdr:col>4</xdr:col>
      <xdr:colOff>483577</xdr:colOff>
      <xdr:row>39</xdr:row>
      <xdr:rowOff>410308</xdr:rowOff>
    </xdr:from>
    <xdr:to>
      <xdr:col>11</xdr:col>
      <xdr:colOff>157160</xdr:colOff>
      <xdr:row>48</xdr:row>
      <xdr:rowOff>0</xdr:rowOff>
    </xdr:to>
    <xdr:grpSp>
      <xdr:nvGrpSpPr>
        <xdr:cNvPr id="7" name="Group 6">
          <a:extLst>
            <a:ext uri="{FF2B5EF4-FFF2-40B4-BE49-F238E27FC236}">
              <a16:creationId xmlns="" xmlns:a16="http://schemas.microsoft.com/office/drawing/2014/main" id="{00000000-0008-0000-0000-000007000000}"/>
            </a:ext>
          </a:extLst>
        </xdr:cNvPr>
        <xdr:cNvGrpSpPr/>
      </xdr:nvGrpSpPr>
      <xdr:grpSpPr>
        <a:xfrm>
          <a:off x="11190843781" y="10428367"/>
          <a:ext cx="3158613" cy="2111015"/>
          <a:chOff x="11227554726" y="-858466"/>
          <a:chExt cx="3367495" cy="1773026"/>
        </a:xfrm>
      </xdr:grpSpPr>
      <xdr:sp macro="" textlink="">
        <xdr:nvSpPr>
          <xdr:cNvPr id="8" name="Rounded Rectangular Callout 7">
            <a:extLst>
              <a:ext uri="{FF2B5EF4-FFF2-40B4-BE49-F238E27FC236}">
                <a16:creationId xmlns="" xmlns:a16="http://schemas.microsoft.com/office/drawing/2014/main" id="{00000000-0008-0000-0000-000008000000}"/>
              </a:ext>
            </a:extLst>
          </xdr:cNvPr>
          <xdr:cNvSpPr/>
        </xdr:nvSpPr>
        <xdr:spPr>
          <a:xfrm>
            <a:off x="11227554726" y="-858466"/>
            <a:ext cx="3367495" cy="1773026"/>
          </a:xfrm>
          <a:prstGeom prst="wedgeRoundRectCallout">
            <a:avLst>
              <a:gd name="adj1" fmla="val -68823"/>
              <a:gd name="adj2" fmla="val -37654"/>
              <a:gd name="adj3" fmla="val 16667"/>
            </a:avLst>
          </a:prstGeom>
          <a:solidFill>
            <a:srgbClr val="FFCCFF"/>
          </a:solidFill>
          <a:ln>
            <a:noFill/>
          </a:ln>
          <a:effectLst>
            <a:outerShdw blurRad="76200" dir="13500000" sy="23000" kx="1200000" algn="br" rotWithShape="0">
              <a:prstClr val="black">
                <a:alpha val="20000"/>
              </a:prstClr>
            </a:out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rtlCol="1" anchor="b"/>
          <a:lstStyle/>
          <a:p>
            <a:pPr algn="r" rtl="1"/>
            <a:r>
              <a:rPr lang="fa-IR" sz="1800" b="1" baseline="0">
                <a:solidFill>
                  <a:srgbClr val="7030A0"/>
                </a:solidFill>
                <a:cs typeface="B Nazanin" panose="00000400000000000000" pitchFamily="2" charset="-78"/>
              </a:rPr>
              <a:t> </a:t>
            </a:r>
            <a:r>
              <a:rPr lang="fa-IR" sz="2000" b="1" i="1" u="sng" baseline="0">
                <a:solidFill>
                  <a:srgbClr val="7030A0"/>
                </a:solidFill>
                <a:cs typeface="B Nazanin" panose="00000400000000000000" pitchFamily="2" charset="-78"/>
              </a:rPr>
              <a:t>ستون</a:t>
            </a:r>
            <a:r>
              <a:rPr lang="fa-IR" sz="1800" b="1" baseline="0">
                <a:solidFill>
                  <a:srgbClr val="7030A0"/>
                </a:solidFill>
                <a:cs typeface="B Nazanin" panose="00000400000000000000" pitchFamily="2" charset="-78"/>
              </a:rPr>
              <a:t> کنترل، حاصل رابطه:</a:t>
            </a:r>
          </a:p>
          <a:p>
            <a:pPr algn="r" rtl="1"/>
            <a:r>
              <a:rPr lang="fa-IR" sz="1000" b="1" baseline="0">
                <a:solidFill>
                  <a:srgbClr val="7030A0"/>
                </a:solidFill>
                <a:cs typeface="B Nazanin" panose="00000400000000000000" pitchFamily="2" charset="-78"/>
              </a:rPr>
              <a:t>(ستون" دختر") - (ستون "پسر") -   (ستون"پسر و دختر")</a:t>
            </a:r>
          </a:p>
          <a:p>
            <a:pPr algn="ctr" rtl="1"/>
            <a:r>
              <a:rPr lang="fa-IR" sz="1800" b="1" baseline="0">
                <a:solidFill>
                  <a:srgbClr val="7030A0"/>
                </a:solidFill>
                <a:cs typeface="B Nazanin" panose="00000400000000000000" pitchFamily="2" charset="-78"/>
              </a:rPr>
              <a:t>و یا:</a:t>
            </a:r>
          </a:p>
          <a:p>
            <a:pPr algn="ctr" rtl="0"/>
            <a:r>
              <a:rPr lang="en-US" sz="1800" b="1" baseline="0">
                <a:solidFill>
                  <a:srgbClr val="7030A0"/>
                </a:solidFill>
                <a:cs typeface="B Nazanin" panose="00000400000000000000" pitchFamily="2" charset="-78"/>
              </a:rPr>
              <a:t>=</a:t>
            </a:r>
            <a:r>
              <a:rPr lang="fa-IR" sz="1800" b="1" baseline="0">
                <a:solidFill>
                  <a:srgbClr val="7030A0"/>
                </a:solidFill>
                <a:cs typeface="B Nazanin" panose="00000400000000000000" pitchFamily="2" charset="-78"/>
              </a:rPr>
              <a:t>  </a:t>
            </a:r>
            <a:r>
              <a:rPr lang="en-US" sz="1800" b="1" baseline="0">
                <a:solidFill>
                  <a:srgbClr val="0070C0"/>
                </a:solidFill>
                <a:cs typeface="B Nazanin" panose="00000400000000000000" pitchFamily="2" charset="-78"/>
              </a:rPr>
              <a:t>C</a:t>
            </a:r>
            <a:r>
              <a:rPr lang="en-US" sz="1800" b="1" baseline="0">
                <a:solidFill>
                  <a:srgbClr val="7030A0"/>
                </a:solidFill>
                <a:cs typeface="B Nazanin" panose="00000400000000000000" pitchFamily="2" charset="-78"/>
              </a:rPr>
              <a:t>-</a:t>
            </a:r>
            <a:r>
              <a:rPr lang="fa-IR" sz="1800" b="1" baseline="0">
                <a:solidFill>
                  <a:srgbClr val="7030A0"/>
                </a:solidFill>
                <a:cs typeface="B Nazanin" panose="00000400000000000000" pitchFamily="2" charset="-78"/>
              </a:rPr>
              <a:t> </a:t>
            </a:r>
            <a:r>
              <a:rPr lang="en-US" sz="1800" b="1" baseline="0">
                <a:solidFill>
                  <a:srgbClr val="FF0000"/>
                </a:solidFill>
                <a:cs typeface="B Nazanin" panose="00000400000000000000" pitchFamily="2" charset="-78"/>
              </a:rPr>
              <a:t>D</a:t>
            </a:r>
            <a:r>
              <a:rPr lang="fa-IR" sz="1800" b="1" baseline="0">
                <a:solidFill>
                  <a:srgbClr val="7030A0"/>
                </a:solidFill>
                <a:cs typeface="B Nazanin" panose="00000400000000000000" pitchFamily="2" charset="-78"/>
              </a:rPr>
              <a:t> </a:t>
            </a:r>
            <a:r>
              <a:rPr lang="en-US" sz="1800" b="1" baseline="0">
                <a:solidFill>
                  <a:srgbClr val="7030A0"/>
                </a:solidFill>
                <a:cs typeface="B Nazanin" panose="00000400000000000000" pitchFamily="2" charset="-78"/>
              </a:rPr>
              <a:t>-</a:t>
            </a:r>
            <a:r>
              <a:rPr lang="fa-IR" sz="1800" b="1" baseline="0">
                <a:solidFill>
                  <a:srgbClr val="7030A0"/>
                </a:solidFill>
                <a:cs typeface="B Nazanin" panose="00000400000000000000" pitchFamily="2" charset="-78"/>
              </a:rPr>
              <a:t> </a:t>
            </a:r>
            <a:r>
              <a:rPr lang="en-US" sz="1800" b="1" baseline="0">
                <a:solidFill>
                  <a:srgbClr val="00B050"/>
                </a:solidFill>
                <a:cs typeface="B Nazanin" panose="00000400000000000000" pitchFamily="2" charset="-78"/>
              </a:rPr>
              <a:t>E</a:t>
            </a:r>
            <a:endParaRPr lang="fa-IR" sz="1800" b="1" baseline="0">
              <a:solidFill>
                <a:srgbClr val="00B050"/>
              </a:solidFill>
              <a:cs typeface="B Nazanin" panose="00000400000000000000" pitchFamily="2" charset="-78"/>
            </a:endParaRPr>
          </a:p>
          <a:p>
            <a:pPr algn="ctr" rtl="1"/>
            <a:endParaRPr lang="fa-IR" sz="1800" b="1" baseline="0">
              <a:solidFill>
                <a:srgbClr val="7030A0"/>
              </a:solidFill>
              <a:cs typeface="B Nazanin" panose="00000400000000000000" pitchFamily="2" charset="-78"/>
            </a:endParaRPr>
          </a:p>
        </xdr:txBody>
      </xdr:sp>
      <xdr:sp macro="" textlink="">
        <xdr:nvSpPr>
          <xdr:cNvPr id="9" name="Right Arrow 8">
            <a:extLst>
              <a:ext uri="{FF2B5EF4-FFF2-40B4-BE49-F238E27FC236}">
                <a16:creationId xmlns="" xmlns:a16="http://schemas.microsoft.com/office/drawing/2014/main" id="{00000000-0008-0000-0000-000009000000}"/>
              </a:ext>
            </a:extLst>
          </xdr:cNvPr>
          <xdr:cNvSpPr/>
        </xdr:nvSpPr>
        <xdr:spPr>
          <a:xfrm>
            <a:off x="11228211067" y="222063"/>
            <a:ext cx="371475" cy="266700"/>
          </a:xfrm>
          <a:prstGeom prst="rightArrow">
            <a:avLst/>
          </a:prstGeom>
          <a:solidFill>
            <a:srgbClr val="7030A0"/>
          </a:solidFill>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b"/>
          <a:lstStyle/>
          <a:p>
            <a:pPr algn="r" rtl="1"/>
            <a:endParaRPr lang="fa-IR" sz="1100"/>
          </a:p>
        </xdr:txBody>
      </xdr:sp>
    </xdr:grpSp>
    <xdr:clientData/>
  </xdr:twoCellAnchor>
  <xdr:twoCellAnchor>
    <xdr:from>
      <xdr:col>4</xdr:col>
      <xdr:colOff>490171</xdr:colOff>
      <xdr:row>50</xdr:row>
      <xdr:rowOff>118696</xdr:rowOff>
    </xdr:from>
    <xdr:to>
      <xdr:col>11</xdr:col>
      <xdr:colOff>256442</xdr:colOff>
      <xdr:row>57</xdr:row>
      <xdr:rowOff>109172</xdr:rowOff>
    </xdr:to>
    <xdr:sp macro="" textlink="">
      <xdr:nvSpPr>
        <xdr:cNvPr id="10" name="Rounded Rectangular Callout 9">
          <a:extLst>
            <a:ext uri="{FF2B5EF4-FFF2-40B4-BE49-F238E27FC236}">
              <a16:creationId xmlns="" xmlns:a16="http://schemas.microsoft.com/office/drawing/2014/main" id="{00000000-0008-0000-0000-00000A000000}"/>
            </a:ext>
          </a:extLst>
        </xdr:cNvPr>
        <xdr:cNvSpPr/>
      </xdr:nvSpPr>
      <xdr:spPr>
        <a:xfrm>
          <a:off x="11227423033" y="13206046"/>
          <a:ext cx="3261946" cy="1724026"/>
        </a:xfrm>
        <a:prstGeom prst="wedgeRoundRectCallout">
          <a:avLst>
            <a:gd name="adj1" fmla="val 73138"/>
            <a:gd name="adj2" fmla="val 77093"/>
            <a:gd name="adj3" fmla="val 16667"/>
          </a:avLst>
        </a:prstGeom>
        <a:solidFill>
          <a:srgbClr val="FFCCFF"/>
        </a:solidFill>
        <a:ln>
          <a:noFill/>
        </a:ln>
        <a:effectLst>
          <a:outerShdw blurRad="76200" dir="13500000" sy="23000" kx="1200000" algn="br" rotWithShape="0">
            <a:prstClr val="black">
              <a:alpha val="20000"/>
            </a:prstClr>
          </a:out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algn="r" rtl="1"/>
          <a:r>
            <a:rPr lang="fa-IR" sz="1800" b="1" i="1" u="sng" baseline="0">
              <a:solidFill>
                <a:srgbClr val="7030A0"/>
              </a:solidFill>
              <a:cs typeface="B Nazanin" panose="00000400000000000000" pitchFamily="2" charset="-78"/>
            </a:rPr>
            <a:t>سطر</a:t>
          </a:r>
          <a:r>
            <a:rPr lang="fa-IR" sz="1800" b="1" baseline="0">
              <a:solidFill>
                <a:srgbClr val="7030A0"/>
              </a:solidFill>
              <a:cs typeface="B Nazanin" panose="00000400000000000000" pitchFamily="2" charset="-78"/>
            </a:rPr>
            <a:t> کنترل، حاصل رابطه:</a:t>
          </a:r>
        </a:p>
        <a:p>
          <a:pPr algn="r" rtl="1"/>
          <a:r>
            <a:rPr lang="fa-IR" sz="1100" b="1" baseline="0">
              <a:solidFill>
                <a:srgbClr val="7030A0"/>
              </a:solidFill>
              <a:cs typeface="B Nazanin" panose="00000400000000000000" pitchFamily="2" charset="-78"/>
            </a:rPr>
            <a:t>(مجوع ارقام شهرستانها)  -   (سطرجمع،"سال95" هر ستون) </a:t>
          </a:r>
        </a:p>
        <a:p>
          <a:pPr algn="ctr" rtl="1"/>
          <a:r>
            <a:rPr lang="fa-IR" sz="1800" b="1" baseline="0">
              <a:solidFill>
                <a:srgbClr val="7030A0"/>
              </a:solidFill>
              <a:cs typeface="B Nazanin" panose="00000400000000000000" pitchFamily="2" charset="-78"/>
            </a:rPr>
            <a:t>و یا:</a:t>
          </a:r>
        </a:p>
        <a:p>
          <a:pPr algn="ctr" rtl="0"/>
          <a:r>
            <a:rPr lang="en-US" sz="1800" b="1" baseline="0">
              <a:solidFill>
                <a:srgbClr val="7030A0"/>
              </a:solidFill>
              <a:cs typeface="B Nazanin" panose="00000400000000000000" pitchFamily="2" charset="-78"/>
            </a:rPr>
            <a:t>=</a:t>
          </a:r>
          <a:r>
            <a:rPr lang="fa-IR" sz="1800" b="1" baseline="0">
              <a:solidFill>
                <a:srgbClr val="7030A0"/>
              </a:solidFill>
              <a:cs typeface="B Nazanin" panose="00000400000000000000" pitchFamily="2" charset="-78"/>
            </a:rPr>
            <a:t>  </a:t>
          </a:r>
          <a:r>
            <a:rPr lang="en-US" sz="1800" b="1" baseline="0">
              <a:solidFill>
                <a:srgbClr val="0070C0"/>
              </a:solidFill>
              <a:cs typeface="B Nazanin" panose="00000400000000000000" pitchFamily="2" charset="-78"/>
            </a:rPr>
            <a:t>D48 </a:t>
          </a:r>
          <a:r>
            <a:rPr lang="en-US" sz="1800" b="1" baseline="0">
              <a:solidFill>
                <a:srgbClr val="7030A0"/>
              </a:solidFill>
              <a:cs typeface="B Nazanin" panose="00000400000000000000" pitchFamily="2" charset="-78"/>
            </a:rPr>
            <a:t>- </a:t>
          </a:r>
          <a:r>
            <a:rPr lang="en-US" sz="2800" b="1" baseline="0">
              <a:solidFill>
                <a:srgbClr val="FF0000"/>
              </a:solidFill>
              <a:cs typeface="B Nazanin" panose="00000400000000000000" pitchFamily="2" charset="-78"/>
            </a:rPr>
            <a:t>∑</a:t>
          </a:r>
          <a:r>
            <a:rPr lang="en-US" sz="1800" b="1" baseline="0">
              <a:solidFill>
                <a:srgbClr val="FF0000"/>
              </a:solidFill>
              <a:cs typeface="B Nazanin" panose="00000400000000000000" pitchFamily="2" charset="-78"/>
            </a:rPr>
            <a:t>(D49:D58)</a:t>
          </a:r>
          <a:r>
            <a:rPr lang="fa-IR" sz="1800" b="1" baseline="0">
              <a:solidFill>
                <a:srgbClr val="FF0000"/>
              </a:solidFill>
              <a:cs typeface="B Nazanin" panose="00000400000000000000" pitchFamily="2" charset="-78"/>
            </a:rPr>
            <a:t> </a:t>
          </a:r>
        </a:p>
        <a:p>
          <a:pPr algn="ctr" rtl="1"/>
          <a:endParaRPr lang="fa-IR" sz="1800" b="1" baseline="0">
            <a:solidFill>
              <a:srgbClr val="7030A0"/>
            </a:solidFill>
            <a:cs typeface="B Nazanin" panose="00000400000000000000" pitchFamily="2" charset="-78"/>
          </a:endParaRPr>
        </a:p>
      </xdr:txBody>
    </xdr:sp>
    <xdr:clientData/>
  </xdr:twoCellAnchor>
  <xdr:twoCellAnchor>
    <xdr:from>
      <xdr:col>6</xdr:col>
      <xdr:colOff>115957</xdr:colOff>
      <xdr:row>111</xdr:row>
      <xdr:rowOff>74544</xdr:rowOff>
    </xdr:from>
    <xdr:to>
      <xdr:col>13</xdr:col>
      <xdr:colOff>115957</xdr:colOff>
      <xdr:row>123</xdr:row>
      <xdr:rowOff>41413</xdr:rowOff>
    </xdr:to>
    <xdr:sp macro="" textlink="">
      <xdr:nvSpPr>
        <xdr:cNvPr id="11" name="Rounded Rectangular Callout 10">
          <a:extLst>
            <a:ext uri="{FF2B5EF4-FFF2-40B4-BE49-F238E27FC236}">
              <a16:creationId xmlns="" xmlns:a16="http://schemas.microsoft.com/office/drawing/2014/main" id="{00000000-0008-0000-0000-00000B000000}"/>
            </a:ext>
          </a:extLst>
        </xdr:cNvPr>
        <xdr:cNvSpPr/>
      </xdr:nvSpPr>
      <xdr:spPr>
        <a:xfrm>
          <a:off x="11227144418" y="29887794"/>
          <a:ext cx="2895600" cy="2938669"/>
        </a:xfrm>
        <a:prstGeom prst="wedgeRoundRectCallout">
          <a:avLst>
            <a:gd name="adj1" fmla="val 70056"/>
            <a:gd name="adj2" fmla="val -2644"/>
            <a:gd name="adj3" fmla="val 16667"/>
          </a:avLst>
        </a:prstGeom>
        <a:solidFill>
          <a:schemeClr val="accent5">
            <a:lumMod val="60000"/>
            <a:lumOff val="40000"/>
          </a:schemeClr>
        </a:solidFill>
        <a:ln>
          <a:noFill/>
        </a:ln>
        <a:effectLst>
          <a:outerShdw blurRad="76200" dir="13500000" sy="23000" kx="1200000" algn="br" rotWithShape="0">
            <a:prstClr val="black">
              <a:alpha val="20000"/>
            </a:prstClr>
          </a:out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fa-IR" sz="1600" b="1" i="1" u="sng">
              <a:solidFill>
                <a:sysClr val="windowText" lastClr="000000"/>
              </a:solidFill>
              <a:effectLst/>
              <a:latin typeface="+mn-lt"/>
              <a:ea typeface="+mn-ea"/>
              <a:cs typeface="B Nazanin" panose="00000400000000000000" pitchFamily="2" charset="-78"/>
            </a:rPr>
            <a:t>"اطلاعات سال جاری"</a:t>
          </a:r>
        </a:p>
        <a:p>
          <a:pPr marL="0" marR="0" indent="0" algn="ctr" defTabSz="914400" rtl="1" eaLnBrk="1" fontAlgn="auto" latinLnBrk="0" hangingPunct="1">
            <a:lnSpc>
              <a:spcPct val="100000"/>
            </a:lnSpc>
            <a:spcBef>
              <a:spcPts val="0"/>
            </a:spcBef>
            <a:spcAft>
              <a:spcPts val="0"/>
            </a:spcAft>
            <a:buClrTx/>
            <a:buSzTx/>
            <a:buFontTx/>
            <a:buNone/>
            <a:tabLst/>
            <a:defRPr/>
          </a:pPr>
          <a:r>
            <a:rPr lang="fa-IR" sz="1200" b="1">
              <a:solidFill>
                <a:sysClr val="windowText" lastClr="000000"/>
              </a:solidFill>
              <a:effectLst/>
              <a:latin typeface="+mn-lt"/>
              <a:ea typeface="+mn-ea"/>
              <a:cs typeface="B Nazanin" panose="00000400000000000000" pitchFamily="2" charset="-78"/>
            </a:rPr>
            <a:t>در کلیه جداول سطر و ستونهای خالی همانند منطقه آبی رنگی که در این جدول مشخص شده است برای ورود اطلاعات سال جاری در نظر گرفته شده است.</a:t>
          </a:r>
        </a:p>
        <a:p>
          <a:pPr marL="0" marR="0" indent="0" algn="ctr" defTabSz="914400" rtl="1" eaLnBrk="1" fontAlgn="auto" latinLnBrk="0" hangingPunct="1">
            <a:lnSpc>
              <a:spcPct val="100000"/>
            </a:lnSpc>
            <a:spcBef>
              <a:spcPts val="0"/>
            </a:spcBef>
            <a:spcAft>
              <a:spcPts val="0"/>
            </a:spcAft>
            <a:buClrTx/>
            <a:buSzTx/>
            <a:buFontTx/>
            <a:buNone/>
            <a:tabLst/>
            <a:defRPr/>
          </a:pPr>
          <a:r>
            <a:rPr lang="fa-IR" sz="1200" b="1">
              <a:solidFill>
                <a:sysClr val="windowText" lastClr="000000"/>
              </a:solidFill>
              <a:effectLst/>
              <a:latin typeface="+mn-lt"/>
              <a:ea typeface="+mn-ea"/>
              <a:cs typeface="B Nazanin" panose="00000400000000000000" pitchFamily="2" charset="-78"/>
            </a:rPr>
            <a:t>لطفا اطلاعات سال جاری را در این محدوده وارد و سپس  سطر/ ستون  کنترلی را از نظر صفر بودن بررسی نمائید</a:t>
          </a:r>
          <a:r>
            <a:rPr lang="fa-IR" sz="1200" b="1" baseline="0">
              <a:solidFill>
                <a:sysClr val="windowText" lastClr="000000"/>
              </a:solidFill>
              <a:effectLst/>
              <a:latin typeface="+mn-lt"/>
              <a:ea typeface="+mn-ea"/>
              <a:cs typeface="B Nazanin" panose="00000400000000000000" pitchFamily="2" charset="-78"/>
            </a:rPr>
            <a:t> </a:t>
          </a:r>
        </a:p>
        <a:p>
          <a:pPr marL="0" marR="0" indent="0" algn="ctr" defTabSz="914400" rtl="1" eaLnBrk="1" fontAlgn="auto" latinLnBrk="0" hangingPunct="1">
            <a:lnSpc>
              <a:spcPct val="100000"/>
            </a:lnSpc>
            <a:spcBef>
              <a:spcPts val="0"/>
            </a:spcBef>
            <a:spcAft>
              <a:spcPts val="0"/>
            </a:spcAft>
            <a:buClrTx/>
            <a:buSzTx/>
            <a:buFontTx/>
            <a:buNone/>
            <a:tabLst/>
            <a:defRPr/>
          </a:pPr>
          <a:r>
            <a:rPr lang="fa-IR" sz="1200" b="1" baseline="0">
              <a:solidFill>
                <a:sysClr val="windowText" lastClr="000000"/>
              </a:solidFill>
              <a:effectLst/>
              <a:latin typeface="+mn-lt"/>
              <a:ea typeface="+mn-ea"/>
              <a:cs typeface="B Nazanin" panose="00000400000000000000" pitchFamily="2" charset="-78"/>
            </a:rPr>
            <a:t>اطلاعات این قسمت عینا به فایل اصلی سالنامه منتقل خواهد شد.</a:t>
          </a:r>
          <a:endParaRPr lang="fa-IR" sz="2000" b="1" baseline="0">
            <a:solidFill>
              <a:sysClr val="windowText" lastClr="000000"/>
            </a:solidFill>
            <a:effectLst/>
            <a:latin typeface="+mn-lt"/>
            <a:ea typeface="+mn-ea"/>
            <a:cs typeface="B Nazanin" panose="00000400000000000000" pitchFamily="2" charset="-78"/>
          </a:endParaRPr>
        </a:p>
      </xdr:txBody>
    </xdr:sp>
    <xdr:clientData/>
  </xdr:twoCellAnchor>
  <xdr:twoCellAnchor>
    <xdr:from>
      <xdr:col>6</xdr:col>
      <xdr:colOff>132522</xdr:colOff>
      <xdr:row>99</xdr:row>
      <xdr:rowOff>41412</xdr:rowOff>
    </xdr:from>
    <xdr:to>
      <xdr:col>13</xdr:col>
      <xdr:colOff>132522</xdr:colOff>
      <xdr:row>110</xdr:row>
      <xdr:rowOff>227133</xdr:rowOff>
    </xdr:to>
    <xdr:sp macro="" textlink="">
      <xdr:nvSpPr>
        <xdr:cNvPr id="12" name="Rounded Rectangular Callout 11">
          <a:extLst>
            <a:ext uri="{FF2B5EF4-FFF2-40B4-BE49-F238E27FC236}">
              <a16:creationId xmlns="" xmlns:a16="http://schemas.microsoft.com/office/drawing/2014/main" id="{00000000-0008-0000-0000-00000C000000}"/>
            </a:ext>
          </a:extLst>
        </xdr:cNvPr>
        <xdr:cNvSpPr/>
      </xdr:nvSpPr>
      <xdr:spPr>
        <a:xfrm>
          <a:off x="11227127853" y="26397087"/>
          <a:ext cx="2895600" cy="3395646"/>
        </a:xfrm>
        <a:prstGeom prst="wedgeRoundRectCallout">
          <a:avLst>
            <a:gd name="adj1" fmla="val 70056"/>
            <a:gd name="adj2" fmla="val 17927"/>
            <a:gd name="adj3" fmla="val 16667"/>
          </a:avLst>
        </a:prstGeom>
        <a:solidFill>
          <a:schemeClr val="accent6">
            <a:lumMod val="20000"/>
            <a:lumOff val="80000"/>
          </a:schemeClr>
        </a:solidFill>
        <a:ln>
          <a:noFill/>
        </a:ln>
        <a:effectLst>
          <a:outerShdw blurRad="76200" dir="13500000" sy="23000" kx="1200000" algn="br" rotWithShape="0">
            <a:prstClr val="black">
              <a:alpha val="20000"/>
            </a:prstClr>
          </a:out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fa-IR" sz="1600" b="1" i="1" u="sng">
              <a:solidFill>
                <a:sysClr val="windowText" lastClr="000000"/>
              </a:solidFill>
              <a:effectLst/>
              <a:latin typeface="+mn-lt"/>
              <a:ea typeface="+mn-ea"/>
              <a:cs typeface="B Nazanin" panose="00000400000000000000" pitchFamily="2" charset="-78"/>
            </a:rPr>
            <a:t>"اطلاعات سالهای گذشته"</a:t>
          </a:r>
        </a:p>
        <a:p>
          <a:pPr marL="0" marR="0" indent="0" algn="ctr" defTabSz="914400" rtl="1" eaLnBrk="1" fontAlgn="auto" latinLnBrk="0" hangingPunct="1">
            <a:lnSpc>
              <a:spcPct val="100000"/>
            </a:lnSpc>
            <a:spcBef>
              <a:spcPts val="0"/>
            </a:spcBef>
            <a:spcAft>
              <a:spcPts val="0"/>
            </a:spcAft>
            <a:buClrTx/>
            <a:buSzTx/>
            <a:buFontTx/>
            <a:buNone/>
            <a:tabLst/>
            <a:defRPr/>
          </a:pPr>
          <a:r>
            <a:rPr lang="fa-IR" sz="1200" b="1">
              <a:solidFill>
                <a:sysClr val="windowText" lastClr="000000"/>
              </a:solidFill>
              <a:effectLst/>
              <a:latin typeface="+mn-lt"/>
              <a:ea typeface="+mn-ea"/>
              <a:cs typeface="B Nazanin" panose="00000400000000000000" pitchFamily="2" charset="-78"/>
            </a:rPr>
            <a:t>در اکثر جداول سطر و ستونهای تکمیل شده  مربوط به سنوات گذشته مشخص شده است.</a:t>
          </a:r>
        </a:p>
        <a:p>
          <a:pPr marL="0" marR="0" indent="0" algn="ctr" defTabSz="914400" rtl="1" eaLnBrk="1" fontAlgn="auto" latinLnBrk="0" hangingPunct="1">
            <a:lnSpc>
              <a:spcPct val="100000"/>
            </a:lnSpc>
            <a:spcBef>
              <a:spcPts val="0"/>
            </a:spcBef>
            <a:spcAft>
              <a:spcPts val="0"/>
            </a:spcAft>
            <a:buClrTx/>
            <a:buSzTx/>
            <a:buFontTx/>
            <a:buNone/>
            <a:tabLst/>
            <a:defRPr/>
          </a:pPr>
          <a:r>
            <a:rPr lang="fa-IR" sz="1200" b="1">
              <a:solidFill>
                <a:sysClr val="windowText" lastClr="000000"/>
              </a:solidFill>
              <a:effectLst/>
              <a:latin typeface="+mn-lt"/>
              <a:ea typeface="+mn-ea"/>
              <a:cs typeface="B Nazanin" panose="00000400000000000000" pitchFamily="2" charset="-78"/>
            </a:rPr>
            <a:t>خواهشمندیم صحت اطلاعات این قسمت را کنترل</a:t>
          </a:r>
          <a:r>
            <a:rPr lang="fa-IR" sz="1200" b="1" baseline="0">
              <a:solidFill>
                <a:sysClr val="windowText" lastClr="000000"/>
              </a:solidFill>
              <a:effectLst/>
              <a:latin typeface="+mn-lt"/>
              <a:ea typeface="+mn-ea"/>
              <a:cs typeface="B Nazanin" panose="00000400000000000000" pitchFamily="2" charset="-78"/>
            </a:rPr>
            <a:t> نموده و در صورت وجود مغایرت  ویا اشتباه نسبت به اصلاح آنان اقدام فرمائید.</a:t>
          </a:r>
        </a:p>
        <a:p>
          <a:pPr marL="0" marR="0" indent="0" algn="ctr" defTabSz="914400" rtl="1" eaLnBrk="1" fontAlgn="auto" latinLnBrk="0" hangingPunct="1">
            <a:lnSpc>
              <a:spcPct val="100000"/>
            </a:lnSpc>
            <a:spcBef>
              <a:spcPts val="0"/>
            </a:spcBef>
            <a:spcAft>
              <a:spcPts val="0"/>
            </a:spcAft>
            <a:buClrTx/>
            <a:buSzTx/>
            <a:buFontTx/>
            <a:buNone/>
            <a:tabLst/>
            <a:defRPr/>
          </a:pPr>
          <a:r>
            <a:rPr lang="fa-IR" sz="1200" b="1">
              <a:solidFill>
                <a:sysClr val="windowText" lastClr="000000"/>
              </a:solidFill>
              <a:effectLst/>
              <a:latin typeface="+mn-lt"/>
              <a:ea typeface="+mn-ea"/>
              <a:cs typeface="B Nazanin" panose="00000400000000000000" pitchFamily="2" charset="-78"/>
            </a:rPr>
            <a:t> با توجه به اینکه معمولا اطلاعات این قسمت به  فایل اصلی منتقل نمیشود لذا در صورت انجام هرگونه</a:t>
          </a:r>
          <a:r>
            <a:rPr lang="fa-IR" sz="1200" b="1" baseline="0">
              <a:solidFill>
                <a:sysClr val="windowText" lastClr="000000"/>
              </a:solidFill>
              <a:effectLst/>
              <a:latin typeface="+mn-lt"/>
              <a:ea typeface="+mn-ea"/>
              <a:cs typeface="B Nazanin" panose="00000400000000000000" pitchFamily="2" charset="-78"/>
            </a:rPr>
            <a:t> اصلاح توضیحات لازم در سطرهای خالی ذیل جدول با ذکر عنوان سطر و ستونهای اصلاح شده ، درج شود. تا پس از بررسی مجدد به فایل اصلی سالنامه منتقل شود.</a:t>
          </a:r>
          <a:endParaRPr lang="fa-IR" sz="2000" b="1" baseline="0">
            <a:solidFill>
              <a:sysClr val="windowText" lastClr="000000"/>
            </a:solidFill>
            <a:effectLst/>
            <a:latin typeface="+mn-lt"/>
            <a:ea typeface="+mn-ea"/>
            <a:cs typeface="B Nazanin" panose="00000400000000000000" pitchFamily="2" charset="-78"/>
          </a:endParaRPr>
        </a:p>
      </xdr:txBody>
    </xdr:sp>
    <xdr:clientData/>
  </xdr:twoCellAnchor>
  <xdr:twoCellAnchor>
    <xdr:from>
      <xdr:col>12</xdr:col>
      <xdr:colOff>190501</xdr:colOff>
      <xdr:row>95</xdr:row>
      <xdr:rowOff>18533</xdr:rowOff>
    </xdr:from>
    <xdr:to>
      <xdr:col>20</xdr:col>
      <xdr:colOff>586153</xdr:colOff>
      <xdr:row>97</xdr:row>
      <xdr:rowOff>278854</xdr:rowOff>
    </xdr:to>
    <xdr:sp macro="" textlink="">
      <xdr:nvSpPr>
        <xdr:cNvPr id="13" name="Rounded Rectangular Callout 12">
          <a:extLst>
            <a:ext uri="{FF2B5EF4-FFF2-40B4-BE49-F238E27FC236}">
              <a16:creationId xmlns="" xmlns:a16="http://schemas.microsoft.com/office/drawing/2014/main" id="{00000000-0008-0000-0000-00000D000000}"/>
            </a:ext>
          </a:extLst>
        </xdr:cNvPr>
        <xdr:cNvSpPr/>
      </xdr:nvSpPr>
      <xdr:spPr>
        <a:xfrm>
          <a:off x="11221845047" y="24612083"/>
          <a:ext cx="5415327" cy="755621"/>
        </a:xfrm>
        <a:prstGeom prst="wedgeRoundRectCallout">
          <a:avLst>
            <a:gd name="adj1" fmla="val 5631"/>
            <a:gd name="adj2" fmla="val -438599"/>
            <a:gd name="adj3" fmla="val 16667"/>
          </a:avLst>
        </a:prstGeom>
        <a:solidFill>
          <a:sysClr val="window" lastClr="FFFFFF"/>
        </a:solidFill>
        <a:ln>
          <a:noFill/>
        </a:ln>
        <a:effectLst>
          <a:outerShdw blurRad="76200" dir="13500000" sy="23000" kx="1200000" algn="br" rotWithShape="0">
            <a:prstClr val="black">
              <a:alpha val="20000"/>
            </a:prstClr>
          </a:out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algn="ctr" rtl="1"/>
          <a:endParaRPr lang="fa-IR" sz="1800" b="1" baseline="0">
            <a:solidFill>
              <a:srgbClr val="7030A0"/>
            </a:solidFill>
            <a:cs typeface="B Nazanin" panose="00000400000000000000" pitchFamily="2" charset="-78"/>
          </a:endParaRPr>
        </a:p>
      </xdr:txBody>
    </xdr:sp>
    <xdr:clientData/>
  </xdr:twoCellAnchor>
  <xdr:twoCellAnchor>
    <xdr:from>
      <xdr:col>4</xdr:col>
      <xdr:colOff>373675</xdr:colOff>
      <xdr:row>39</xdr:row>
      <xdr:rowOff>548890</xdr:rowOff>
    </xdr:from>
    <xdr:to>
      <xdr:col>13</xdr:col>
      <xdr:colOff>285751</xdr:colOff>
      <xdr:row>40</xdr:row>
      <xdr:rowOff>197828</xdr:rowOff>
    </xdr:to>
    <xdr:sp macro="" textlink="">
      <xdr:nvSpPr>
        <xdr:cNvPr id="14" name="Up Arrow 13">
          <a:extLst>
            <a:ext uri="{FF2B5EF4-FFF2-40B4-BE49-F238E27FC236}">
              <a16:creationId xmlns="" xmlns:a16="http://schemas.microsoft.com/office/drawing/2014/main" id="{00000000-0008-0000-0000-00000E000000}"/>
            </a:ext>
          </a:extLst>
        </xdr:cNvPr>
        <xdr:cNvSpPr/>
      </xdr:nvSpPr>
      <xdr:spPr>
        <a:xfrm rot="5400000">
          <a:off x="11228787356" y="8794558"/>
          <a:ext cx="201388" cy="3826851"/>
        </a:xfrm>
        <a:prstGeom prst="upArrow">
          <a:avLst>
            <a:gd name="adj1" fmla="val 50000"/>
            <a:gd name="adj2" fmla="val 179412"/>
          </a:avLst>
        </a:prstGeom>
        <a:solidFill>
          <a:srgbClr val="FF7C80">
            <a:alpha val="50000"/>
          </a:srgbClr>
        </a:solidFill>
        <a:ln>
          <a:noFill/>
        </a:ln>
        <a:effectLst>
          <a:outerShdw blurRad="50800" dist="38100" dir="2700000" algn="tl" rotWithShape="0">
            <a:prstClr val="black">
              <a:alpha val="40000"/>
            </a:prstClr>
          </a:outerShdw>
          <a:softEdge rad="63500"/>
        </a:effectLst>
        <a:scene3d>
          <a:camera prst="orthographicFront">
            <a:rot lat="0" lon="0" rev="0"/>
          </a:camera>
          <a:lightRig rig="contrasting" dir="t">
            <a:rot lat="0" lon="0" rev="1500000"/>
          </a:lightRig>
        </a:scene3d>
        <a:sp3d prstMaterial="metal">
          <a:bevelT w="88900" h="88900"/>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algn="r" rtl="1"/>
          <a:endParaRPr lang="fa-IR" sz="11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twoCellAnchor>
    <xdr:from>
      <xdr:col>3</xdr:col>
      <xdr:colOff>115959</xdr:colOff>
      <xdr:row>57</xdr:row>
      <xdr:rowOff>190503</xdr:rowOff>
    </xdr:from>
    <xdr:to>
      <xdr:col>3</xdr:col>
      <xdr:colOff>414128</xdr:colOff>
      <xdr:row>59</xdr:row>
      <xdr:rowOff>41413</xdr:rowOff>
    </xdr:to>
    <xdr:sp macro="" textlink="">
      <xdr:nvSpPr>
        <xdr:cNvPr id="15" name="Up Arrow 14">
          <a:extLst>
            <a:ext uri="{FF2B5EF4-FFF2-40B4-BE49-F238E27FC236}">
              <a16:creationId xmlns="" xmlns:a16="http://schemas.microsoft.com/office/drawing/2014/main" id="{00000000-0008-0000-0000-00000F000000}"/>
            </a:ext>
          </a:extLst>
        </xdr:cNvPr>
        <xdr:cNvSpPr/>
      </xdr:nvSpPr>
      <xdr:spPr>
        <a:xfrm>
          <a:off x="11231284897" y="15011403"/>
          <a:ext cx="298169" cy="346210"/>
        </a:xfrm>
        <a:prstGeom prst="upArrow">
          <a:avLst>
            <a:gd name="adj1" fmla="val 50000"/>
            <a:gd name="adj2" fmla="val 84753"/>
          </a:avLst>
        </a:prstGeom>
        <a:solidFill>
          <a:srgbClr val="FF7C80">
            <a:alpha val="50000"/>
          </a:srgbClr>
        </a:solidFill>
        <a:ln>
          <a:solidFill>
            <a:srgbClr val="C00000"/>
          </a:solidFill>
        </a:ln>
        <a:effectLst>
          <a:outerShdw blurRad="50800" dist="38100" dir="2700000" algn="tl" rotWithShape="0">
            <a:prstClr val="black">
              <a:alpha val="40000"/>
            </a:prstClr>
          </a:outerShdw>
          <a:softEdge rad="63500"/>
        </a:effectLst>
        <a:scene3d>
          <a:camera prst="orthographicFront">
            <a:rot lat="0" lon="0" rev="0"/>
          </a:camera>
          <a:lightRig rig="contrasting" dir="t">
            <a:rot lat="0" lon="0" rev="1500000"/>
          </a:lightRig>
        </a:scene3d>
        <a:sp3d prstMaterial="metal">
          <a:bevelT w="88900" h="88900"/>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algn="r" rtl="1"/>
          <a:endParaRPr lang="fa-IR" sz="11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oneCellAnchor>
    <xdr:from>
      <xdr:col>13</xdr:col>
      <xdr:colOff>0</xdr:colOff>
      <xdr:row>95</xdr:row>
      <xdr:rowOff>153958</xdr:rowOff>
    </xdr:from>
    <xdr:ext cx="5346812" cy="548638"/>
    <xdr:pic>
      <xdr:nvPicPr>
        <xdr:cNvPr id="16" name="Picture 15">
          <a:extLst>
            <a:ext uri="{FF2B5EF4-FFF2-40B4-BE49-F238E27FC236}">
              <a16:creationId xmlns=""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21913563" y="24747508"/>
          <a:ext cx="5346812" cy="54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205155</xdr:colOff>
      <xdr:row>127</xdr:row>
      <xdr:rowOff>527536</xdr:rowOff>
    </xdr:from>
    <xdr:to>
      <xdr:col>10</xdr:col>
      <xdr:colOff>476251</xdr:colOff>
      <xdr:row>133</xdr:row>
      <xdr:rowOff>73268</xdr:rowOff>
    </xdr:to>
    <xdr:sp macro="" textlink="">
      <xdr:nvSpPr>
        <xdr:cNvPr id="17" name="Rounded Rectangular Callout 16">
          <a:extLst>
            <a:ext uri="{FF2B5EF4-FFF2-40B4-BE49-F238E27FC236}">
              <a16:creationId xmlns="" xmlns:a16="http://schemas.microsoft.com/office/drawing/2014/main" id="{00000000-0008-0000-0000-000011000000}"/>
            </a:ext>
          </a:extLst>
        </xdr:cNvPr>
        <xdr:cNvSpPr/>
      </xdr:nvSpPr>
      <xdr:spPr>
        <a:xfrm>
          <a:off x="11227698524" y="34303186"/>
          <a:ext cx="5738446" cy="1926982"/>
        </a:xfrm>
        <a:prstGeom prst="wedgeRoundRectCallout">
          <a:avLst>
            <a:gd name="adj1" fmla="val 3411"/>
            <a:gd name="adj2" fmla="val -99846"/>
            <a:gd name="adj3" fmla="val 16667"/>
          </a:avLst>
        </a:prstGeom>
        <a:solidFill>
          <a:schemeClr val="accent5">
            <a:lumMod val="60000"/>
            <a:lumOff val="40000"/>
          </a:schemeClr>
        </a:solidFill>
        <a:ln>
          <a:noFill/>
        </a:ln>
        <a:effectLst>
          <a:outerShdw blurRad="76200" dir="13500000" sy="23000" kx="1200000" algn="br" rotWithShape="0">
            <a:prstClr val="black">
              <a:alpha val="20000"/>
            </a:prstClr>
          </a:out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fa-IR" sz="1600" b="1" i="1" u="sng">
              <a:solidFill>
                <a:sysClr val="windowText" lastClr="000000"/>
              </a:solidFill>
              <a:effectLst/>
              <a:latin typeface="+mn-lt"/>
              <a:ea typeface="+mn-ea"/>
              <a:cs typeface="B Nazanin" panose="00000400000000000000" pitchFamily="2" charset="-78"/>
            </a:rPr>
            <a:t>"سطرهای خالی ذیل جدول"</a:t>
          </a:r>
        </a:p>
        <a:p>
          <a:pPr marL="0" marR="0" indent="0" algn="ctr" defTabSz="914400" rtl="1" eaLnBrk="1" fontAlgn="auto" latinLnBrk="0" hangingPunct="1">
            <a:lnSpc>
              <a:spcPct val="100000"/>
            </a:lnSpc>
            <a:spcBef>
              <a:spcPts val="0"/>
            </a:spcBef>
            <a:spcAft>
              <a:spcPts val="0"/>
            </a:spcAft>
            <a:buClrTx/>
            <a:buSzTx/>
            <a:buFontTx/>
            <a:buNone/>
            <a:tabLst/>
            <a:defRPr/>
          </a:pPr>
          <a:r>
            <a:rPr lang="fa-IR" sz="1200" b="1">
              <a:solidFill>
                <a:sysClr val="windowText" lastClr="000000"/>
              </a:solidFill>
              <a:effectLst/>
              <a:latin typeface="+mn-lt"/>
              <a:ea typeface="+mn-ea"/>
              <a:cs typeface="B Nazanin" panose="00000400000000000000" pitchFamily="2" charset="-78"/>
            </a:rPr>
            <a:t>سطرهای خالی ذیل جدول، جهت درج هر گونه توضیحات  ضروری در خصوص اطلاعات سال جاری و یا توضیحات در خصوص  اصلاحات احتمالی در نظر گرفته شده است این توضیحات میتواند در خصوص اصلاح  اطلاعات سنوات گذشته، یاتوضیحات مربوط   اصلاح جدول یا ارائه پیشنهاد و یا ملاحظات قابل طرح در خصوص اطلاعات سال جاری باشد.</a:t>
          </a:r>
        </a:p>
        <a:p>
          <a:pPr marL="0" marR="0" indent="0" algn="ctr" defTabSz="914400" rtl="1" eaLnBrk="1" fontAlgn="auto" latinLnBrk="0" hangingPunct="1">
            <a:lnSpc>
              <a:spcPct val="100000"/>
            </a:lnSpc>
            <a:spcBef>
              <a:spcPts val="0"/>
            </a:spcBef>
            <a:spcAft>
              <a:spcPts val="0"/>
            </a:spcAft>
            <a:buClrTx/>
            <a:buSzTx/>
            <a:buFontTx/>
            <a:buNone/>
            <a:tabLst/>
            <a:defRPr/>
          </a:pPr>
          <a:r>
            <a:rPr lang="fa-IR" sz="1400" b="1">
              <a:solidFill>
                <a:schemeClr val="lt1"/>
              </a:solidFill>
              <a:effectLst/>
              <a:latin typeface="+mn-lt"/>
              <a:ea typeface="+mn-ea"/>
              <a:cs typeface="+mn-cs"/>
            </a:rPr>
            <a:t> </a:t>
          </a:r>
          <a:r>
            <a:rPr lang="fa-IR" sz="1400" b="1">
              <a:solidFill>
                <a:schemeClr val="lt1"/>
              </a:solidFill>
              <a:effectLst/>
              <a:latin typeface="+mn-lt"/>
              <a:ea typeface="+mn-ea"/>
              <a:cs typeface="B Nazanin" panose="00000400000000000000" pitchFamily="2" charset="-78"/>
            </a:rPr>
            <a:t>این سطرها توسط  کارشناسان محترم دستگاههای اجرایی قابل استفاده است.</a:t>
          </a:r>
          <a:endParaRPr lang="fa-IR" sz="2800" b="1" baseline="0">
            <a:solidFill>
              <a:sysClr val="windowText" lastClr="000000"/>
            </a:solidFill>
            <a:effectLst/>
            <a:latin typeface="+mn-lt"/>
            <a:ea typeface="+mn-ea"/>
            <a:cs typeface="B Nazanin" panose="00000400000000000000" pitchFamily="2" charset="-78"/>
          </a:endParaRPr>
        </a:p>
      </xdr:txBody>
    </xdr:sp>
    <xdr:clientData/>
  </xdr:twoCellAnchor>
  <xdr:twoCellAnchor>
    <xdr:from>
      <xdr:col>0</xdr:col>
      <xdr:colOff>337039</xdr:colOff>
      <xdr:row>61</xdr:row>
      <xdr:rowOff>162659</xdr:rowOff>
    </xdr:from>
    <xdr:to>
      <xdr:col>10</xdr:col>
      <xdr:colOff>205155</xdr:colOff>
      <xdr:row>71</xdr:row>
      <xdr:rowOff>139212</xdr:rowOff>
    </xdr:to>
    <xdr:sp macro="" textlink="">
      <xdr:nvSpPr>
        <xdr:cNvPr id="18" name="Rounded Rectangular Callout 17">
          <a:extLst>
            <a:ext uri="{FF2B5EF4-FFF2-40B4-BE49-F238E27FC236}">
              <a16:creationId xmlns="" xmlns:a16="http://schemas.microsoft.com/office/drawing/2014/main" id="{00000000-0008-0000-0000-000012000000}"/>
            </a:ext>
          </a:extLst>
        </xdr:cNvPr>
        <xdr:cNvSpPr/>
      </xdr:nvSpPr>
      <xdr:spPr>
        <a:xfrm>
          <a:off x="11227969620" y="15850334"/>
          <a:ext cx="5335466" cy="2453053"/>
        </a:xfrm>
        <a:prstGeom prst="wedgeRoundRectCallout">
          <a:avLst>
            <a:gd name="adj1" fmla="val -99090"/>
            <a:gd name="adj2" fmla="val 39987"/>
            <a:gd name="adj3" fmla="val 16667"/>
          </a:avLst>
        </a:prstGeom>
        <a:solidFill>
          <a:schemeClr val="accent2">
            <a:lumMod val="60000"/>
            <a:lumOff val="40000"/>
          </a:schemeClr>
        </a:solidFill>
        <a:ln>
          <a:noFill/>
        </a:ln>
        <a:effectLst>
          <a:outerShdw blurRad="76200" dir="13500000" sy="23000" kx="1200000" algn="br" rotWithShape="0">
            <a:prstClr val="black">
              <a:alpha val="20000"/>
            </a:prstClr>
          </a:out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rtlCol="1" anchor="t"/>
        <a:lstStyle/>
        <a:p>
          <a:pPr rtl="1"/>
          <a:r>
            <a:rPr lang="fa-IR" sz="1800" b="0" baseline="0">
              <a:solidFill>
                <a:srgbClr val="002060"/>
              </a:solidFill>
              <a:effectLst/>
              <a:latin typeface="+mn-lt"/>
              <a:ea typeface="+mn-ea"/>
              <a:cs typeface="B Nazanin" panose="00000400000000000000" pitchFamily="2" charset="-78"/>
            </a:rPr>
            <a:t>هر جدول بسته به ساختارش میتواند بیش از یک سطر/ستون کنترل داشته باشد.</a:t>
          </a:r>
          <a:endParaRPr lang="fa-IR" sz="3200">
            <a:solidFill>
              <a:srgbClr val="002060"/>
            </a:solidFill>
            <a:effectLst/>
            <a:cs typeface="B Nazanin" panose="00000400000000000000" pitchFamily="2" charset="-78"/>
          </a:endParaRPr>
        </a:p>
        <a:p>
          <a:pPr rtl="1"/>
          <a:r>
            <a:rPr lang="fa-IR" sz="1800" b="0" baseline="0">
              <a:solidFill>
                <a:srgbClr val="002060"/>
              </a:solidFill>
              <a:effectLst/>
              <a:latin typeface="+mn-lt"/>
              <a:ea typeface="+mn-ea"/>
              <a:cs typeface="B Nazanin" panose="00000400000000000000" pitchFamily="2" charset="-78"/>
            </a:rPr>
            <a:t>برای جداولی که دارای بیش از یک سطر/ ستون کنترلی باشند برای اطلاع از اینکه کنترل مربوط به کدام سطر/ستون میباشد .کافی است نشانگر را روی سلول مورد نظر قرار دهید و سپس رابطه ریاضی  حاکم بر بر آن سطر/ ستون را در خط اعلان (بالای صفحه) مشاهده نمایید.</a:t>
          </a:r>
          <a:endParaRPr lang="fa-IR" sz="3200">
            <a:solidFill>
              <a:srgbClr val="002060"/>
            </a:solidFill>
            <a:effectLst/>
            <a:cs typeface="B Nazanin" panose="00000400000000000000" pitchFamily="2" charset="-78"/>
          </a:endParaRPr>
        </a:p>
        <a:p>
          <a:pPr algn="ctr" rtl="1"/>
          <a:endParaRPr lang="fa-IR" sz="3200" b="1" baseline="0">
            <a:solidFill>
              <a:srgbClr val="002060"/>
            </a:solidFill>
            <a:cs typeface="B Nazanin" panose="00000400000000000000" pitchFamily="2" charset="-78"/>
          </a:endParaRPr>
        </a:p>
      </xdr:txBody>
    </xdr:sp>
    <xdr:clientData/>
  </xdr:twoCellAnchor>
  <xdr:twoCellAnchor>
    <xdr:from>
      <xdr:col>0</xdr:col>
      <xdr:colOff>225093</xdr:colOff>
      <xdr:row>0</xdr:row>
      <xdr:rowOff>217539</xdr:rowOff>
    </xdr:from>
    <xdr:to>
      <xdr:col>19</xdr:col>
      <xdr:colOff>616323</xdr:colOff>
      <xdr:row>23</xdr:row>
      <xdr:rowOff>89647</xdr:rowOff>
    </xdr:to>
    <xdr:grpSp>
      <xdr:nvGrpSpPr>
        <xdr:cNvPr id="19" name="Group 18">
          <a:extLst>
            <a:ext uri="{FF2B5EF4-FFF2-40B4-BE49-F238E27FC236}">
              <a16:creationId xmlns="" xmlns:a16="http://schemas.microsoft.com/office/drawing/2014/main" id="{00000000-0008-0000-0000-000013000000}"/>
            </a:ext>
          </a:extLst>
        </xdr:cNvPr>
        <xdr:cNvGrpSpPr/>
      </xdr:nvGrpSpPr>
      <xdr:grpSpPr>
        <a:xfrm>
          <a:off x="11185823824" y="217539"/>
          <a:ext cx="10902348" cy="5542284"/>
          <a:chOff x="11252215578" y="161509"/>
          <a:chExt cx="8429921" cy="6439730"/>
        </a:xfrm>
      </xdr:grpSpPr>
      <xdr:sp macro="" textlink="">
        <xdr:nvSpPr>
          <xdr:cNvPr id="20" name="Round Diagonal Corner Rectangle 19">
            <a:extLst>
              <a:ext uri="{FF2B5EF4-FFF2-40B4-BE49-F238E27FC236}">
                <a16:creationId xmlns="" xmlns:a16="http://schemas.microsoft.com/office/drawing/2014/main" id="{00000000-0008-0000-0000-000014000000}"/>
              </a:ext>
            </a:extLst>
          </xdr:cNvPr>
          <xdr:cNvSpPr/>
        </xdr:nvSpPr>
        <xdr:spPr>
          <a:xfrm>
            <a:off x="11252215578" y="161509"/>
            <a:ext cx="8429921" cy="6439730"/>
          </a:xfrm>
          <a:prstGeom prst="round2DiagRect">
            <a:avLst/>
          </a:prstGeom>
          <a:solidFill>
            <a:schemeClr val="accent5">
              <a:lumMod val="20000"/>
              <a:lumOff val="8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fa-IR" sz="1400" b="1" baseline="0">
                <a:ln>
                  <a:noFill/>
                </a:ln>
                <a:solidFill>
                  <a:srgbClr val="C00000"/>
                </a:solidFill>
                <a:effectLst/>
                <a:latin typeface="+mn-lt"/>
                <a:ea typeface="+mn-ea"/>
                <a:cs typeface="B Nazanin" panose="00000400000000000000" pitchFamily="2" charset="-78"/>
              </a:rPr>
              <a:t>لطفا قبل از تکمیل جداول نکات ذیل را به دقت خوانده و مثال مربوطه را نیز بررسی فرمائید:</a:t>
            </a:r>
            <a:endParaRPr lang="fa-IR" sz="1400" b="1">
              <a:ln>
                <a:noFill/>
              </a:ln>
              <a:solidFill>
                <a:srgbClr val="C00000"/>
              </a:solidFill>
              <a:effectLst/>
              <a:cs typeface="B Nazanin" panose="00000400000000000000" pitchFamily="2" charset="-78"/>
            </a:endParaRPr>
          </a:p>
          <a:p>
            <a:pPr algn="r" rtl="1"/>
            <a:r>
              <a:rPr lang="fa-IR" sz="1400" b="0" baseline="0">
                <a:ln>
                  <a:noFill/>
                </a:ln>
                <a:solidFill>
                  <a:sysClr val="windowText" lastClr="000000"/>
                </a:solidFill>
                <a:effectLst/>
                <a:latin typeface="+mn-lt"/>
                <a:ea typeface="+mn-ea"/>
                <a:cs typeface="B Nazanin" panose="00000400000000000000" pitchFamily="2" charset="-78"/>
              </a:rPr>
              <a:t>1- در حاشیه چپ و ذیل هر جدول، سطر و ستون هایی به عنوان </a:t>
            </a:r>
            <a:r>
              <a:rPr lang="fa-IR" sz="1400" b="0" i="1" u="sng" baseline="0">
                <a:ln>
                  <a:noFill/>
                </a:ln>
                <a:solidFill>
                  <a:srgbClr val="FF0000"/>
                </a:solidFill>
                <a:effectLst/>
                <a:latin typeface="+mn-lt"/>
                <a:ea typeface="+mn-ea"/>
                <a:cs typeface="B Nazanin" panose="00000400000000000000" pitchFamily="2" charset="-78"/>
              </a:rPr>
              <a:t>سطر/ستون کنترل </a:t>
            </a:r>
            <a:r>
              <a:rPr lang="fa-IR" sz="1400" b="0" baseline="0">
                <a:ln>
                  <a:noFill/>
                </a:ln>
                <a:solidFill>
                  <a:sysClr val="windowText" lastClr="000000"/>
                </a:solidFill>
                <a:effectLst/>
                <a:latin typeface="+mn-lt"/>
                <a:ea typeface="+mn-ea"/>
                <a:cs typeface="B Nazanin" panose="00000400000000000000" pitchFamily="2" charset="-78"/>
              </a:rPr>
              <a:t>و با رنگ قرمز تعبیه شده است پس از تکمیل جدول، سطرها و ستونهای کنترل باید صفر باشد در غیر این صورت سرجمع ها یا اعداد متن جدول مجددا بازبینی نمائید به نحوی که این ارقام صفر شوند.( برای آشنایی با عملکرد این کنترل ها مثال ذیل را دنبال کنید). </a:t>
            </a:r>
            <a:endParaRPr lang="fa-IR" sz="1400">
              <a:ln>
                <a:noFill/>
              </a:ln>
              <a:solidFill>
                <a:sysClr val="windowText" lastClr="000000"/>
              </a:solidFill>
              <a:effectLst/>
              <a:cs typeface="B Nazanin" panose="00000400000000000000" pitchFamily="2" charset="-78"/>
            </a:endParaRPr>
          </a:p>
          <a:p>
            <a:pPr algn="r" rtl="1"/>
            <a:r>
              <a:rPr lang="fa-IR" sz="1400" b="0" baseline="0">
                <a:ln>
                  <a:noFill/>
                </a:ln>
                <a:solidFill>
                  <a:sysClr val="windowText" lastClr="000000"/>
                </a:solidFill>
                <a:effectLst/>
                <a:latin typeface="+mn-lt"/>
                <a:ea typeface="+mn-ea"/>
                <a:cs typeface="B Nazanin" panose="00000400000000000000" pitchFamily="2" charset="-78"/>
              </a:rPr>
              <a:t>2- </a:t>
            </a:r>
            <a:r>
              <a:rPr lang="ar-SA" sz="1400" b="0" baseline="0">
                <a:ln>
                  <a:noFill/>
                </a:ln>
                <a:solidFill>
                  <a:sysClr val="windowText" lastClr="000000"/>
                </a:solidFill>
                <a:effectLst/>
                <a:latin typeface="+mn-lt"/>
                <a:ea typeface="+mn-ea"/>
                <a:cs typeface="B Nazanin" panose="00000400000000000000" pitchFamily="2" charset="-78"/>
              </a:rPr>
              <a:t>از هرگونه تغییردر فرمت و شکل ظاهری جداول اکسل مانند حذف</a:t>
            </a:r>
            <a:r>
              <a:rPr lang="fa-IR" sz="1400" b="0" baseline="0">
                <a:ln>
                  <a:noFill/>
                </a:ln>
                <a:solidFill>
                  <a:sysClr val="windowText" lastClr="000000"/>
                </a:solidFill>
                <a:effectLst/>
                <a:latin typeface="+mn-lt"/>
                <a:ea typeface="+mn-ea"/>
                <a:cs typeface="B Nazanin" panose="00000400000000000000" pitchFamily="2" charset="-78"/>
              </a:rPr>
              <a:t> و</a:t>
            </a:r>
            <a:r>
              <a:rPr lang="ar-SA" sz="1400" b="0" baseline="0">
                <a:ln>
                  <a:noFill/>
                </a:ln>
                <a:solidFill>
                  <a:sysClr val="windowText" lastClr="000000"/>
                </a:solidFill>
                <a:effectLst/>
                <a:latin typeface="+mn-lt"/>
                <a:ea typeface="+mn-ea"/>
                <a:cs typeface="B Nazanin" panose="00000400000000000000" pitchFamily="2" charset="-78"/>
              </a:rPr>
              <a:t> اضافه نمودن سطر</a:t>
            </a:r>
            <a:r>
              <a:rPr lang="fa-IR" sz="1400" b="0" baseline="0">
                <a:ln>
                  <a:noFill/>
                </a:ln>
                <a:solidFill>
                  <a:sysClr val="windowText" lastClr="000000"/>
                </a:solidFill>
                <a:effectLst/>
                <a:latin typeface="+mn-lt"/>
                <a:ea typeface="+mn-ea"/>
                <a:cs typeface="B Nazanin" panose="00000400000000000000" pitchFamily="2" charset="-78"/>
              </a:rPr>
              <a:t>/</a:t>
            </a:r>
            <a:r>
              <a:rPr lang="ar-SA" sz="1400" b="0" baseline="0">
                <a:ln>
                  <a:noFill/>
                </a:ln>
                <a:solidFill>
                  <a:sysClr val="windowText" lastClr="000000"/>
                </a:solidFill>
                <a:effectLst/>
                <a:latin typeface="+mn-lt"/>
                <a:ea typeface="+mn-ea"/>
                <a:cs typeface="B Nazanin" panose="00000400000000000000" pitchFamily="2" charset="-78"/>
              </a:rPr>
              <a:t> ستون و یا ایجاد فایل اکسلی مشابه جداول خودداری نموده و عینا </a:t>
            </a:r>
            <a:r>
              <a:rPr lang="fa-IR" sz="1400" b="0" baseline="0">
                <a:ln>
                  <a:noFill/>
                </a:ln>
                <a:solidFill>
                  <a:sysClr val="windowText" lastClr="000000"/>
                </a:solidFill>
                <a:effectLst/>
                <a:latin typeface="+mn-lt"/>
                <a:ea typeface="+mn-ea"/>
                <a:cs typeface="B Nazanin" panose="00000400000000000000" pitchFamily="2" charset="-78"/>
              </a:rPr>
              <a:t>همین </a:t>
            </a:r>
            <a:r>
              <a:rPr lang="ar-SA" sz="1400" b="0" baseline="0">
                <a:ln>
                  <a:noFill/>
                </a:ln>
                <a:solidFill>
                  <a:sysClr val="windowText" lastClr="000000"/>
                </a:solidFill>
                <a:effectLst/>
                <a:latin typeface="+mn-lt"/>
                <a:ea typeface="+mn-ea"/>
                <a:cs typeface="B Nazanin" panose="00000400000000000000" pitchFamily="2" charset="-78"/>
              </a:rPr>
              <a:t>فایل </a:t>
            </a:r>
            <a:r>
              <a:rPr lang="fa-IR" sz="1400" b="0" baseline="0">
                <a:ln>
                  <a:noFill/>
                </a:ln>
                <a:solidFill>
                  <a:sysClr val="windowText" lastClr="000000"/>
                </a:solidFill>
                <a:effectLst/>
                <a:latin typeface="+mn-lt"/>
                <a:ea typeface="+mn-ea"/>
                <a:cs typeface="B Nazanin" panose="00000400000000000000" pitchFamily="2" charset="-78"/>
              </a:rPr>
              <a:t>که حاوی جداول تکمیل شده(مرتبط با شما) را عودت دهید.</a:t>
            </a:r>
            <a:endParaRPr lang="fa-IR" sz="1400">
              <a:ln>
                <a:noFill/>
              </a:ln>
              <a:solidFill>
                <a:sysClr val="windowText" lastClr="000000"/>
              </a:solidFill>
              <a:effectLst/>
              <a:cs typeface="B Nazanin" panose="00000400000000000000" pitchFamily="2" charset="-78"/>
            </a:endParaRPr>
          </a:p>
          <a:p>
            <a:pPr algn="r" rtl="1"/>
            <a:r>
              <a:rPr lang="fa-IR" sz="1400" b="0" baseline="0">
                <a:ln>
                  <a:noFill/>
                </a:ln>
                <a:solidFill>
                  <a:sysClr val="windowText" lastClr="000000"/>
                </a:solidFill>
                <a:effectLst/>
                <a:latin typeface="+mn-lt"/>
                <a:ea typeface="+mn-ea"/>
                <a:cs typeface="B Nazanin" panose="00000400000000000000" pitchFamily="2" charset="-78"/>
              </a:rPr>
              <a:t>3- فقط اطلاعات سال جاری به فایل اصلی منتقل خواهند شد اگر بنا به ضرورت اطلاعات سنوات گذشته (مناطق سبز رنگ) را اصلاح نمودید </a:t>
            </a:r>
            <a:r>
              <a:rPr lang="ar-SA" sz="1400" b="0" baseline="0">
                <a:ln>
                  <a:noFill/>
                </a:ln>
                <a:solidFill>
                  <a:sysClr val="windowText" lastClr="000000"/>
                </a:solidFill>
                <a:effectLst/>
                <a:latin typeface="+mn-lt"/>
                <a:ea typeface="+mn-ea"/>
                <a:cs typeface="B Nazanin" panose="00000400000000000000" pitchFamily="2" charset="-78"/>
              </a:rPr>
              <a:t>در سطرهای خالی ذیل</a:t>
            </a:r>
            <a:r>
              <a:rPr lang="fa-IR" sz="1400" b="0" baseline="0">
                <a:ln>
                  <a:noFill/>
                </a:ln>
                <a:solidFill>
                  <a:sysClr val="windowText" lastClr="000000"/>
                </a:solidFill>
                <a:effectLst/>
                <a:latin typeface="+mn-lt"/>
                <a:ea typeface="+mn-ea"/>
                <a:cs typeface="B Nazanin" panose="00000400000000000000" pitchFamily="2" charset="-78"/>
              </a:rPr>
              <a:t> جدول به این اصلاحات اشاره کنید تا این سازمان تغییرات انجام شده را در فایل اصلی نیز اعمال نماید.</a:t>
            </a:r>
            <a:endParaRPr lang="fa-IR" sz="1400">
              <a:ln>
                <a:noFill/>
              </a:ln>
              <a:solidFill>
                <a:sysClr val="windowText" lastClr="000000"/>
              </a:solidFill>
              <a:effectLst/>
              <a:cs typeface="B Nazanin" panose="00000400000000000000" pitchFamily="2" charset="-78"/>
            </a:endParaRPr>
          </a:p>
          <a:p>
            <a:pPr algn="r" rtl="1"/>
            <a:r>
              <a:rPr lang="fa-IR" sz="1400" b="0" baseline="0">
                <a:ln>
                  <a:noFill/>
                </a:ln>
                <a:solidFill>
                  <a:sysClr val="windowText" lastClr="000000"/>
                </a:solidFill>
                <a:effectLst/>
                <a:latin typeface="+mn-lt"/>
                <a:ea typeface="+mn-ea"/>
                <a:cs typeface="B Nazanin" panose="00000400000000000000" pitchFamily="2" charset="-78"/>
              </a:rPr>
              <a:t>4- </a:t>
            </a:r>
            <a:r>
              <a:rPr lang="ar-SA" sz="1400" b="0" baseline="0">
                <a:ln>
                  <a:noFill/>
                </a:ln>
                <a:solidFill>
                  <a:sysClr val="windowText" lastClr="000000"/>
                </a:solidFill>
                <a:effectLst/>
                <a:latin typeface="+mn-lt"/>
                <a:ea typeface="+mn-ea"/>
                <a:cs typeface="B Nazanin" panose="00000400000000000000" pitchFamily="2" charset="-78"/>
              </a:rPr>
              <a:t>متن و سرستونهای جدول را از نظر اشتباهات تایپی کنترل فرمائید و در صورت نیاز به انجام هرگونه اصلاح و یا تغییر، </a:t>
            </a:r>
            <a:r>
              <a:rPr lang="fa-IR" sz="1400" b="0" baseline="0">
                <a:ln>
                  <a:noFill/>
                </a:ln>
                <a:solidFill>
                  <a:sysClr val="windowText" lastClr="000000"/>
                </a:solidFill>
                <a:effectLst/>
                <a:latin typeface="+mn-lt"/>
                <a:ea typeface="+mn-ea"/>
                <a:cs typeface="B Nazanin" panose="00000400000000000000" pitchFamily="2" charset="-78"/>
              </a:rPr>
              <a:t>ضمن اصلاح، </a:t>
            </a:r>
            <a:r>
              <a:rPr lang="ar-SA" sz="1400" b="0" baseline="0">
                <a:ln>
                  <a:noFill/>
                </a:ln>
                <a:solidFill>
                  <a:sysClr val="windowText" lastClr="000000"/>
                </a:solidFill>
                <a:effectLst/>
                <a:latin typeface="+mn-lt"/>
                <a:ea typeface="+mn-ea"/>
                <a:cs typeface="B Nazanin" panose="00000400000000000000" pitchFamily="2" charset="-78"/>
              </a:rPr>
              <a:t>توضیحات لازم را در ذیل جدول درج نمائید</a:t>
            </a:r>
            <a:r>
              <a:rPr lang="fa-IR" sz="1400" b="0" baseline="0">
                <a:ln>
                  <a:noFill/>
                </a:ln>
                <a:solidFill>
                  <a:sysClr val="windowText" lastClr="000000"/>
                </a:solidFill>
                <a:effectLst/>
                <a:latin typeface="+mn-lt"/>
                <a:ea typeface="+mn-ea"/>
                <a:cs typeface="B Nazanin" panose="00000400000000000000" pitchFamily="2" charset="-78"/>
              </a:rPr>
              <a:t> تا تغییرات انجام شده به فایل اصلی منتقل شود.</a:t>
            </a:r>
            <a:endParaRPr lang="fa-IR" sz="1400">
              <a:ln>
                <a:noFill/>
              </a:ln>
              <a:solidFill>
                <a:sysClr val="windowText" lastClr="000000"/>
              </a:solidFill>
              <a:effectLst/>
              <a:cs typeface="B Nazanin" panose="00000400000000000000" pitchFamily="2" charset="-78"/>
            </a:endParaRPr>
          </a:p>
          <a:p>
            <a:pPr algn="r" rtl="1"/>
            <a:r>
              <a:rPr lang="fa-IR" sz="1400" b="0" baseline="0">
                <a:ln>
                  <a:noFill/>
                </a:ln>
                <a:solidFill>
                  <a:sysClr val="windowText" lastClr="000000"/>
                </a:solidFill>
                <a:effectLst/>
                <a:latin typeface="+mn-lt"/>
                <a:ea typeface="+mn-ea"/>
                <a:cs typeface="B Nazanin" panose="00000400000000000000" pitchFamily="2" charset="-78"/>
              </a:rPr>
              <a:t>5-</a:t>
            </a:r>
            <a:r>
              <a:rPr lang="ar-SA" sz="1400" b="0" baseline="0">
                <a:ln>
                  <a:noFill/>
                </a:ln>
                <a:solidFill>
                  <a:sysClr val="windowText" lastClr="000000"/>
                </a:solidFill>
                <a:effectLst/>
                <a:latin typeface="+mn-lt"/>
                <a:ea typeface="+mn-ea"/>
                <a:cs typeface="B Nazanin" panose="00000400000000000000" pitchFamily="2" charset="-78"/>
              </a:rPr>
              <a:t> توجه داشته باشید سرجمع آمار سال جاری رابطه معقول و منطقی با آمار سال ماقبل داشته باشد به همین منظور در ذیل جداول سطری با عنوان </a:t>
            </a:r>
            <a:r>
              <a:rPr lang="ar-SA" sz="1400" b="0" i="1" u="sng" baseline="0">
                <a:ln>
                  <a:noFill/>
                </a:ln>
                <a:solidFill>
                  <a:srgbClr val="FF0000"/>
                </a:solidFill>
                <a:effectLst/>
                <a:latin typeface="+mn-lt"/>
                <a:ea typeface="+mn-ea"/>
                <a:cs typeface="B Nazanin" panose="00000400000000000000" pitchFamily="2" charset="-78"/>
              </a:rPr>
              <a:t>" درصد تغییر نسبت به سال قبل" </a:t>
            </a:r>
            <a:r>
              <a:rPr lang="ar-SA" sz="1400" b="0" baseline="0">
                <a:ln>
                  <a:noFill/>
                </a:ln>
                <a:solidFill>
                  <a:sysClr val="windowText" lastClr="000000"/>
                </a:solidFill>
                <a:effectLst/>
                <a:latin typeface="+mn-lt"/>
                <a:ea typeface="+mn-ea"/>
                <a:cs typeface="B Nazanin" panose="00000400000000000000" pitchFamily="2" charset="-78"/>
              </a:rPr>
              <a:t>وجود دارد که میزان رشد اطلاعات سال جاری نسبت به سال گذشته را نشان میدهد درصورتی که این رقم (بیشتر از 20% ) باشد، درج توضیح در سطرهای خالی ذیل جدول به همراه  دلائل و یا توجیه در خصوص آن الزامی است در عیر این صورت جداول تکمیل شده عودت داده خواهد شد.</a:t>
            </a:r>
            <a:endParaRPr lang="fa-IR" sz="1400">
              <a:ln>
                <a:noFill/>
              </a:ln>
              <a:solidFill>
                <a:sysClr val="windowText" lastClr="000000"/>
              </a:solidFill>
              <a:effectLst/>
              <a:cs typeface="B Nazanin" panose="00000400000000000000" pitchFamily="2" charset="-78"/>
            </a:endParaRPr>
          </a:p>
          <a:p>
            <a:pPr algn="r" rtl="1"/>
            <a:r>
              <a:rPr lang="ar-SA" sz="1400" b="0" baseline="0">
                <a:ln>
                  <a:noFill/>
                </a:ln>
                <a:solidFill>
                  <a:sysClr val="windowText" lastClr="000000"/>
                </a:solidFill>
                <a:effectLst/>
                <a:latin typeface="+mn-lt"/>
                <a:ea typeface="+mn-ea"/>
                <a:cs typeface="B Nazanin" panose="00000400000000000000" pitchFamily="2" charset="-78"/>
              </a:rPr>
              <a:t>6- جداول تکمیل شده را بصورت فایل اکسل و از طریق یک از سه روش ذیل و به وسیله نامه اداری(جهت مستند سازی) عودت دهید (لطفا اطلاعات را بصورت کاغذی ارسال نکنید):</a:t>
            </a:r>
            <a:endParaRPr lang="fa-IR" sz="1400">
              <a:ln>
                <a:noFill/>
              </a:ln>
              <a:solidFill>
                <a:sysClr val="windowText" lastClr="000000"/>
              </a:solidFill>
              <a:effectLst/>
              <a:cs typeface="B Nazanin" panose="00000400000000000000" pitchFamily="2" charset="-78"/>
            </a:endParaRPr>
          </a:p>
          <a:p>
            <a:pPr algn="r" rtl="1"/>
            <a:r>
              <a:rPr lang="ar-SA" sz="1400" b="0" baseline="0">
                <a:ln>
                  <a:noFill/>
                </a:ln>
                <a:solidFill>
                  <a:sysClr val="windowText" lastClr="000000"/>
                </a:solidFill>
                <a:effectLst/>
                <a:latin typeface="+mn-lt"/>
                <a:ea typeface="+mn-ea"/>
                <a:cs typeface="B Nazanin" panose="00000400000000000000" pitchFamily="2" charset="-78"/>
              </a:rPr>
              <a:t>الف – ارسال به ایمیل </a:t>
            </a:r>
            <a:r>
              <a:rPr lang="en-US" sz="1400" b="0" baseline="0">
                <a:ln>
                  <a:noFill/>
                </a:ln>
                <a:solidFill>
                  <a:sysClr val="windowText" lastClr="000000"/>
                </a:solidFill>
                <a:effectLst/>
                <a:latin typeface="+mn-lt"/>
                <a:ea typeface="+mn-ea"/>
                <a:cs typeface="B Nazanin" panose="00000400000000000000" pitchFamily="2" charset="-78"/>
              </a:rPr>
              <a:t>salnameh.ardabil@gmail.com</a:t>
            </a:r>
            <a:r>
              <a:rPr lang="fa-IR" sz="1400" b="0" baseline="0">
                <a:ln>
                  <a:noFill/>
                </a:ln>
                <a:solidFill>
                  <a:sysClr val="windowText" lastClr="000000"/>
                </a:solidFill>
                <a:effectLst/>
                <a:latin typeface="+mn-lt"/>
                <a:ea typeface="+mn-ea"/>
                <a:cs typeface="B Nazanin" panose="00000400000000000000" pitchFamily="2" charset="-78"/>
              </a:rPr>
              <a:t> و اطلاع از طریق نامه اداری.</a:t>
            </a:r>
            <a:endParaRPr lang="fa-IR" sz="1400">
              <a:ln>
                <a:noFill/>
              </a:ln>
              <a:solidFill>
                <a:sysClr val="windowText" lastClr="000000"/>
              </a:solidFill>
              <a:effectLst/>
              <a:cs typeface="B Nazanin" panose="00000400000000000000" pitchFamily="2" charset="-78"/>
            </a:endParaRPr>
          </a:p>
          <a:p>
            <a:pPr algn="r" rtl="1"/>
            <a:r>
              <a:rPr lang="ar-SA" sz="1400" b="0" baseline="0">
                <a:ln>
                  <a:noFill/>
                </a:ln>
                <a:solidFill>
                  <a:sysClr val="windowText" lastClr="000000"/>
                </a:solidFill>
                <a:effectLst/>
                <a:latin typeface="+mn-lt"/>
                <a:ea typeface="+mn-ea"/>
                <a:cs typeface="B Nazanin" panose="00000400000000000000" pitchFamily="2" charset="-78"/>
              </a:rPr>
              <a:t> ب – ارسال</a:t>
            </a:r>
            <a:r>
              <a:rPr lang="en-US" sz="1400" b="0" baseline="0">
                <a:ln>
                  <a:noFill/>
                </a:ln>
                <a:solidFill>
                  <a:sysClr val="windowText" lastClr="000000"/>
                </a:solidFill>
                <a:effectLst/>
                <a:latin typeface="+mn-lt"/>
                <a:ea typeface="+mn-ea"/>
                <a:cs typeface="B Nazanin" panose="00000400000000000000" pitchFamily="2" charset="-78"/>
              </a:rPr>
              <a:t>CD </a:t>
            </a:r>
            <a:r>
              <a:rPr lang="fa-IR" sz="1400" b="0" baseline="0">
                <a:ln>
                  <a:noFill/>
                </a:ln>
                <a:solidFill>
                  <a:sysClr val="windowText" lastClr="000000"/>
                </a:solidFill>
                <a:effectLst/>
                <a:latin typeface="+mn-lt"/>
                <a:ea typeface="+mn-ea"/>
                <a:cs typeface="B Nazanin" panose="00000400000000000000" pitchFamily="2" charset="-78"/>
              </a:rPr>
              <a:t> حاوی اطلاعات جداول تکمیل شده از طریق پست و بوسیله نامه اداری. </a:t>
            </a:r>
            <a:endParaRPr lang="fa-IR" sz="1400">
              <a:ln>
                <a:noFill/>
              </a:ln>
              <a:solidFill>
                <a:sysClr val="windowText" lastClr="000000"/>
              </a:solidFill>
              <a:effectLst/>
              <a:cs typeface="B Nazanin" panose="00000400000000000000" pitchFamily="2" charset="-78"/>
            </a:endParaRPr>
          </a:p>
          <a:p>
            <a:pPr algn="r" rtl="1"/>
            <a:r>
              <a:rPr lang="fa-IR" sz="1400" b="0" baseline="0">
                <a:ln>
                  <a:noFill/>
                </a:ln>
                <a:solidFill>
                  <a:sysClr val="windowText" lastClr="000000"/>
                </a:solidFill>
                <a:effectLst/>
                <a:latin typeface="+mn-lt"/>
                <a:ea typeface="+mn-ea"/>
                <a:cs typeface="B Nazanin" panose="00000400000000000000" pitchFamily="2" charset="-78"/>
              </a:rPr>
              <a:t> ج  - ارسال از طریق اتوماسیون مکاتبات اداری و بعنوان فایل پیوست نامه.</a:t>
            </a:r>
          </a:p>
          <a:p>
            <a:pPr algn="r" rtl="1"/>
            <a:endParaRPr lang="fa-IR" sz="1400">
              <a:ln>
                <a:noFill/>
              </a:ln>
              <a:solidFill>
                <a:sysClr val="windowText" lastClr="000000"/>
              </a:solidFill>
              <a:effectLst/>
              <a:cs typeface="B Nazanin" panose="00000400000000000000" pitchFamily="2" charset="-78"/>
            </a:endParaRPr>
          </a:p>
          <a:p>
            <a:pPr algn="r" rtl="1"/>
            <a:r>
              <a:rPr lang="fa-IR" sz="1400" b="0" baseline="0">
                <a:ln>
                  <a:noFill/>
                </a:ln>
                <a:solidFill>
                  <a:sysClr val="windowText" lastClr="000000"/>
                </a:solidFill>
                <a:effectLst/>
                <a:latin typeface="+mn-lt"/>
                <a:ea typeface="+mn-ea"/>
                <a:cs typeface="B Nazanin" panose="00000400000000000000" pitchFamily="2" charset="-78"/>
              </a:rPr>
              <a:t>جداول خالی دربرگه "جداول خالی" قرار دارند برای شروع کار بر روی آن (                                           ) کلیک کنید.</a:t>
            </a:r>
            <a:endParaRPr lang="fa-IR" sz="1400">
              <a:ln>
                <a:noFill/>
              </a:ln>
              <a:solidFill>
                <a:sysClr val="windowText" lastClr="000000"/>
              </a:solidFill>
              <a:cs typeface="B Nazanin" panose="00000400000000000000" pitchFamily="2" charset="-78"/>
            </a:endParaRPr>
          </a:p>
        </xdr:txBody>
      </xdr:sp>
      <xdr:pic>
        <xdr:nvPicPr>
          <xdr:cNvPr id="21" name="Picture 20">
            <a:extLst>
              <a:ext uri="{FF2B5EF4-FFF2-40B4-BE49-F238E27FC236}">
                <a16:creationId xmlns="" xmlns:a16="http://schemas.microsoft.com/office/drawing/2014/main" id="{00000000-0008-0000-00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255906706" y="5459597"/>
            <a:ext cx="1368984" cy="59755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361950</xdr:colOff>
      <xdr:row>2</xdr:row>
      <xdr:rowOff>38100</xdr:rowOff>
    </xdr:from>
    <xdr:to>
      <xdr:col>12</xdr:col>
      <xdr:colOff>371475</xdr:colOff>
      <xdr:row>12</xdr:row>
      <xdr:rowOff>123825</xdr:rowOff>
    </xdr:to>
    <xdr:sp macro="" textlink="">
      <xdr:nvSpPr>
        <xdr:cNvPr id="2" name="Rectangular Callout 1"/>
        <xdr:cNvSpPr/>
      </xdr:nvSpPr>
      <xdr:spPr>
        <a:xfrm>
          <a:off x="10915173750" y="390525"/>
          <a:ext cx="3343275" cy="2857500"/>
        </a:xfrm>
        <a:prstGeom prst="wedgeRectCallout">
          <a:avLst>
            <a:gd name="adj1" fmla="val 54950"/>
            <a:gd name="adj2" fmla="val 92708"/>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sz="1400" b="1">
            <a:solidFill>
              <a:srgbClr val="C00000"/>
            </a:solidFill>
            <a:cs typeface="B Nazanin" panose="00000400000000000000" pitchFamily="2" charset="-78"/>
          </a:endParaRPr>
        </a:p>
        <a:p>
          <a:pPr algn="r" rtl="1"/>
          <a:r>
            <a:rPr lang="fa-IR" sz="1400" b="1">
              <a:solidFill>
                <a:srgbClr val="C00000"/>
              </a:solidFill>
              <a:cs typeface="B Nazanin" panose="00000400000000000000" pitchFamily="2" charset="-78"/>
            </a:rPr>
            <a:t>الف -  همکاران</a:t>
          </a:r>
          <a:r>
            <a:rPr lang="fa-IR" sz="1400" b="1" baseline="0">
              <a:solidFill>
                <a:srgbClr val="C00000"/>
              </a:solidFill>
              <a:cs typeface="B Nazanin" panose="00000400000000000000" pitchFamily="2" charset="-78"/>
            </a:rPr>
            <a:t> محترم شهرداریهای استان توجه داشته باشید که جداول 3-12 و 1-24 مربوط به کل شهرداریها میباشد. و هر شهرداری فقط سطر مربوط به خود را تکمیل نماید.</a:t>
          </a:r>
        </a:p>
        <a:p>
          <a:pPr algn="r" rtl="1"/>
          <a:endParaRPr lang="fa-IR" sz="1400" b="1" baseline="0">
            <a:solidFill>
              <a:srgbClr val="C00000"/>
            </a:solidFill>
            <a:cs typeface="B Nazanin" panose="00000400000000000000" pitchFamily="2" charset="-78"/>
          </a:endParaRPr>
        </a:p>
        <a:p>
          <a:pPr algn="r" rtl="1"/>
          <a:r>
            <a:rPr lang="fa-IR" sz="1400" b="1" baseline="0">
              <a:solidFill>
                <a:srgbClr val="C00000"/>
              </a:solidFill>
              <a:cs typeface="B Nazanin" panose="00000400000000000000" pitchFamily="2" charset="-78"/>
            </a:rPr>
            <a:t> ب - جداول 2-24 و 3-24 و 3-24 مربوط به شهرداری مرکز استان میباشد و فقط شهرداری اردبیل تکمیل می نماید.</a:t>
          </a:r>
          <a:endParaRPr lang="fa-IR" sz="1400" b="1">
            <a:solidFill>
              <a:srgbClr val="C00000"/>
            </a:solidFill>
            <a:cs typeface="B Nazanin"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4:X128"/>
  <sheetViews>
    <sheetView rightToLeft="1" zoomScale="85" zoomScaleNormal="85" workbookViewId="0">
      <selection activeCell="B2" sqref="B2"/>
    </sheetView>
  </sheetViews>
  <sheetFormatPr defaultColWidth="9" defaultRowHeight="19.5" x14ac:dyDescent="0.4"/>
  <cols>
    <col min="1" max="1" width="6.375" style="26" customWidth="1"/>
    <col min="2" max="2" width="12.25" style="26" customWidth="1"/>
    <col min="3" max="5" width="6.875" style="26" customWidth="1"/>
    <col min="6" max="11" width="6.5" style="26" customWidth="1"/>
    <col min="12" max="12" width="3.75" style="26" customWidth="1"/>
    <col min="13" max="13" width="1.75" style="27" customWidth="1"/>
    <col min="14" max="14" width="9" style="26"/>
    <col min="15" max="15" width="9" style="26" customWidth="1"/>
    <col min="16" max="16" width="9.375" style="26" customWidth="1"/>
    <col min="17" max="17" width="9" style="30"/>
    <col min="18" max="16384" width="9" style="26"/>
  </cols>
  <sheetData>
    <row r="14" spans="20:20" x14ac:dyDescent="0.4">
      <c r="T14" s="25"/>
    </row>
    <row r="25" spans="1:17" s="27" customFormat="1" ht="9.75" customHeight="1" x14ac:dyDescent="0.4">
      <c r="Q25" s="28"/>
    </row>
    <row r="26" spans="1:17" ht="53.25" customHeight="1" x14ac:dyDescent="0.4">
      <c r="A26" s="29"/>
      <c r="B26" s="149" t="s">
        <v>18</v>
      </c>
      <c r="C26" s="149"/>
      <c r="D26" s="149"/>
      <c r="E26" s="149"/>
      <c r="F26" s="149"/>
      <c r="G26" s="149"/>
      <c r="H26" s="149"/>
      <c r="I26" s="149"/>
      <c r="J26" s="149"/>
      <c r="K26" s="149"/>
      <c r="L26" s="149"/>
    </row>
    <row r="27" spans="1:17" ht="20.25" customHeight="1" thickBot="1" x14ac:dyDescent="0.45">
      <c r="B27" s="150" t="s">
        <v>19</v>
      </c>
      <c r="C27" s="150"/>
      <c r="D27" s="150"/>
      <c r="E27" s="150"/>
      <c r="F27" s="150"/>
      <c r="G27" s="31"/>
      <c r="H27" s="31"/>
      <c r="I27" s="31"/>
      <c r="J27" s="31"/>
      <c r="K27" s="31"/>
    </row>
    <row r="28" spans="1:17" ht="20.25" thickBot="1" x14ac:dyDescent="0.45">
      <c r="B28" s="144" t="s">
        <v>20</v>
      </c>
      <c r="C28" s="147"/>
      <c r="D28" s="144" t="s">
        <v>21</v>
      </c>
      <c r="E28" s="146"/>
      <c r="F28" s="147"/>
      <c r="J28" s="31"/>
      <c r="K28" s="31"/>
    </row>
    <row r="29" spans="1:17" ht="20.25" thickBot="1" x14ac:dyDescent="0.45">
      <c r="B29" s="145"/>
      <c r="C29" s="151"/>
      <c r="D29" s="32" t="s">
        <v>22</v>
      </c>
      <c r="E29" s="32" t="s">
        <v>23</v>
      </c>
      <c r="F29" s="32" t="s">
        <v>24</v>
      </c>
      <c r="J29" s="33"/>
      <c r="K29" s="33"/>
    </row>
    <row r="30" spans="1:17" x14ac:dyDescent="0.4">
      <c r="B30" s="34" t="s">
        <v>22</v>
      </c>
      <c r="C30" s="35"/>
      <c r="D30" s="36">
        <v>1000</v>
      </c>
      <c r="E30" s="37">
        <v>500</v>
      </c>
      <c r="F30" s="38">
        <v>500</v>
      </c>
      <c r="J30" s="39"/>
      <c r="K30" s="39"/>
      <c r="N30" s="40">
        <f>D30-E30-F30</f>
        <v>0</v>
      </c>
    </row>
    <row r="31" spans="1:17" x14ac:dyDescent="0.4">
      <c r="B31" s="34" t="s">
        <v>25</v>
      </c>
      <c r="C31" s="35"/>
      <c r="D31" s="36">
        <v>400</v>
      </c>
      <c r="E31" s="37">
        <v>100</v>
      </c>
      <c r="F31" s="38">
        <v>300</v>
      </c>
      <c r="N31" s="40">
        <f>D31-E31-F31</f>
        <v>0</v>
      </c>
    </row>
    <row r="32" spans="1:17" ht="20.25" thickBot="1" x14ac:dyDescent="0.45">
      <c r="B32" s="41" t="s">
        <v>26</v>
      </c>
      <c r="C32" s="42"/>
      <c r="D32" s="43">
        <v>600</v>
      </c>
      <c r="E32" s="44">
        <v>400</v>
      </c>
      <c r="F32" s="45">
        <v>200</v>
      </c>
      <c r="N32" s="40">
        <f>D32-E32-F32</f>
        <v>0</v>
      </c>
    </row>
    <row r="33" spans="2:24" x14ac:dyDescent="0.4">
      <c r="B33" s="46" t="s">
        <v>27</v>
      </c>
    </row>
    <row r="34" spans="2:24" x14ac:dyDescent="0.4">
      <c r="B34" s="47"/>
      <c r="D34" s="40">
        <f>SUM(D31:D32)-D30</f>
        <v>0</v>
      </c>
      <c r="E34" s="40">
        <f>SUM(E31:E32)-E30</f>
        <v>0</v>
      </c>
      <c r="F34" s="40">
        <f>SUM(F31:F32)-F30</f>
        <v>0</v>
      </c>
    </row>
    <row r="35" spans="2:24" s="27" customFormat="1" ht="9.75" customHeight="1" x14ac:dyDescent="0.4">
      <c r="Q35" s="28"/>
    </row>
    <row r="38" spans="2:24" s="50" customFormat="1" ht="20.100000000000001" customHeight="1" thickBot="1" x14ac:dyDescent="0.5">
      <c r="B38" s="143" t="s">
        <v>28</v>
      </c>
      <c r="C38" s="143"/>
      <c r="D38" s="143"/>
      <c r="E38" s="143"/>
      <c r="F38" s="143"/>
      <c r="G38" s="143"/>
      <c r="H38" s="143"/>
      <c r="I38" s="143"/>
      <c r="J38" s="143"/>
      <c r="K38" s="143"/>
      <c r="L38" s="48"/>
      <c r="M38" s="49"/>
      <c r="N38" s="30"/>
      <c r="O38" s="30"/>
      <c r="P38" s="30"/>
      <c r="Q38" s="30"/>
      <c r="S38" s="30"/>
      <c r="T38" s="30"/>
      <c r="U38" s="30"/>
      <c r="V38" s="30"/>
      <c r="W38" s="48"/>
      <c r="X38" s="48"/>
    </row>
    <row r="39" spans="2:24" s="50" customFormat="1" ht="33.75" customHeight="1" thickBot="1" x14ac:dyDescent="0.5">
      <c r="B39" s="144" t="s">
        <v>29</v>
      </c>
      <c r="C39" s="144" t="s">
        <v>30</v>
      </c>
      <c r="D39" s="146"/>
      <c r="E39" s="147"/>
      <c r="F39" s="31"/>
      <c r="G39" s="31"/>
      <c r="H39" s="31"/>
      <c r="I39" s="31"/>
      <c r="J39" s="31"/>
      <c r="K39" s="31"/>
      <c r="L39" s="48"/>
      <c r="M39" s="49"/>
      <c r="N39" s="30"/>
      <c r="O39" s="30"/>
      <c r="P39" s="30"/>
      <c r="Q39" s="30"/>
      <c r="S39" s="30"/>
      <c r="T39" s="30"/>
      <c r="U39" s="30"/>
      <c r="V39" s="30"/>
      <c r="W39" s="48"/>
      <c r="X39" s="48"/>
    </row>
    <row r="40" spans="2:24" s="50" customFormat="1" ht="43.5" customHeight="1" thickBot="1" x14ac:dyDescent="0.5">
      <c r="B40" s="145"/>
      <c r="C40" s="32" t="s">
        <v>31</v>
      </c>
      <c r="D40" s="32" t="s">
        <v>32</v>
      </c>
      <c r="E40" s="32" t="s">
        <v>33</v>
      </c>
      <c r="F40" s="33"/>
      <c r="G40" s="33"/>
      <c r="H40" s="33"/>
      <c r="I40" s="33"/>
      <c r="J40" s="33"/>
      <c r="K40" s="33"/>
      <c r="L40" s="48"/>
      <c r="M40" s="49"/>
      <c r="N40" s="30"/>
      <c r="O40" s="30"/>
      <c r="P40" s="30"/>
      <c r="Q40" s="30"/>
      <c r="S40" s="30"/>
      <c r="T40" s="30"/>
      <c r="U40" s="30"/>
      <c r="V40" s="30"/>
      <c r="W40" s="48"/>
      <c r="X40" s="48"/>
    </row>
    <row r="41" spans="2:24" s="50" customFormat="1" ht="20.100000000000001" customHeight="1" x14ac:dyDescent="0.45">
      <c r="B41" s="51" t="s">
        <v>34</v>
      </c>
      <c r="C41" s="52">
        <v>21790</v>
      </c>
      <c r="D41" s="53">
        <v>10966</v>
      </c>
      <c r="E41" s="54">
        <v>10824</v>
      </c>
      <c r="F41" s="39"/>
      <c r="G41" s="39"/>
      <c r="H41" s="39"/>
      <c r="I41" s="39"/>
      <c r="J41" s="39"/>
      <c r="K41" s="39"/>
      <c r="L41" s="48"/>
      <c r="M41" s="49"/>
      <c r="N41" s="55">
        <f t="shared" ref="N41:N58" si="0">C41-D41-E41</f>
        <v>0</v>
      </c>
      <c r="O41" s="30"/>
      <c r="P41" s="30"/>
      <c r="Q41" s="30"/>
      <c r="S41" s="30"/>
      <c r="T41" s="30"/>
      <c r="U41" s="30"/>
      <c r="V41" s="30"/>
      <c r="W41" s="48"/>
      <c r="X41" s="48"/>
    </row>
    <row r="42" spans="2:24" s="50" customFormat="1" ht="20.100000000000001" customHeight="1" x14ac:dyDescent="0.45">
      <c r="B42" s="56" t="s">
        <v>35</v>
      </c>
      <c r="C42" s="57">
        <v>21563</v>
      </c>
      <c r="D42" s="58">
        <v>11152</v>
      </c>
      <c r="E42" s="59">
        <v>10411</v>
      </c>
      <c r="F42" s="39"/>
      <c r="G42" s="39"/>
      <c r="H42" s="39"/>
      <c r="I42" s="39"/>
      <c r="J42" s="39"/>
      <c r="K42" s="39"/>
      <c r="L42" s="48"/>
      <c r="M42" s="49"/>
      <c r="N42" s="55">
        <f t="shared" si="0"/>
        <v>0</v>
      </c>
      <c r="O42" s="30"/>
      <c r="P42" s="30"/>
      <c r="Q42" s="30"/>
      <c r="S42" s="30"/>
      <c r="T42" s="30"/>
      <c r="U42" s="30"/>
      <c r="V42" s="30"/>
      <c r="W42" s="48"/>
      <c r="X42" s="48"/>
    </row>
    <row r="43" spans="2:24" s="50" customFormat="1" ht="20.100000000000001" customHeight="1" x14ac:dyDescent="0.45">
      <c r="B43" s="56" t="s">
        <v>36</v>
      </c>
      <c r="C43" s="57">
        <v>23908</v>
      </c>
      <c r="D43" s="58">
        <v>12395</v>
      </c>
      <c r="E43" s="59">
        <v>11513</v>
      </c>
      <c r="F43" s="39"/>
      <c r="G43" s="39"/>
      <c r="H43" s="39"/>
      <c r="I43" s="39"/>
      <c r="J43" s="39"/>
      <c r="K43" s="39"/>
      <c r="L43" s="48"/>
      <c r="M43" s="49"/>
      <c r="N43" s="55">
        <f t="shared" si="0"/>
        <v>0</v>
      </c>
      <c r="O43" s="30"/>
      <c r="P43" s="30"/>
      <c r="Q43" s="30"/>
      <c r="S43" s="30"/>
      <c r="T43" s="30"/>
      <c r="U43" s="30"/>
      <c r="V43" s="30"/>
      <c r="W43" s="48"/>
      <c r="X43" s="48"/>
    </row>
    <row r="44" spans="2:24" s="50" customFormat="1" ht="20.100000000000001" customHeight="1" x14ac:dyDescent="0.45">
      <c r="B44" s="56" t="s">
        <v>37</v>
      </c>
      <c r="C44" s="57">
        <v>24601</v>
      </c>
      <c r="D44" s="58">
        <v>12630</v>
      </c>
      <c r="E44" s="59">
        <v>11971</v>
      </c>
      <c r="F44" s="39"/>
      <c r="G44" s="39"/>
      <c r="H44" s="39"/>
      <c r="I44" s="39"/>
      <c r="J44" s="39"/>
      <c r="K44" s="39"/>
      <c r="L44" s="48"/>
      <c r="M44" s="49"/>
      <c r="N44" s="55">
        <f t="shared" si="0"/>
        <v>0</v>
      </c>
      <c r="O44" s="30"/>
      <c r="P44" s="30"/>
      <c r="Q44" s="30"/>
      <c r="S44" s="30"/>
      <c r="T44" s="30"/>
      <c r="U44" s="30"/>
      <c r="V44" s="30"/>
      <c r="W44" s="48"/>
      <c r="X44" s="48"/>
    </row>
    <row r="45" spans="2:24" s="50" customFormat="1" ht="20.100000000000001" customHeight="1" x14ac:dyDescent="0.45">
      <c r="B45" s="56" t="s">
        <v>38</v>
      </c>
      <c r="C45" s="57">
        <v>24804</v>
      </c>
      <c r="D45" s="58">
        <v>12868</v>
      </c>
      <c r="E45" s="59">
        <v>11936</v>
      </c>
      <c r="F45" s="39"/>
      <c r="G45" s="39"/>
      <c r="H45" s="39"/>
      <c r="I45" s="39"/>
      <c r="J45" s="39"/>
      <c r="K45" s="39"/>
      <c r="L45" s="48"/>
      <c r="M45" s="49"/>
      <c r="N45" s="55">
        <f t="shared" si="0"/>
        <v>0</v>
      </c>
      <c r="O45" s="30"/>
      <c r="P45" s="30"/>
      <c r="Q45" s="30"/>
      <c r="S45" s="30"/>
      <c r="T45" s="30"/>
      <c r="U45" s="30"/>
      <c r="V45" s="30"/>
      <c r="W45" s="48"/>
      <c r="X45" s="48"/>
    </row>
    <row r="46" spans="2:24" s="50" customFormat="1" ht="20.100000000000001" customHeight="1" x14ac:dyDescent="0.45">
      <c r="B46" s="56" t="s">
        <v>39</v>
      </c>
      <c r="C46" s="57">
        <v>25568</v>
      </c>
      <c r="D46" s="58">
        <v>13261</v>
      </c>
      <c r="E46" s="59">
        <v>12307</v>
      </c>
      <c r="F46" s="39"/>
      <c r="G46" s="39"/>
      <c r="H46" s="39"/>
      <c r="I46" s="39"/>
      <c r="J46" s="39"/>
      <c r="K46" s="39"/>
      <c r="L46" s="48"/>
      <c r="M46" s="49"/>
      <c r="N46" s="55">
        <f t="shared" si="0"/>
        <v>0</v>
      </c>
      <c r="O46" s="30"/>
      <c r="P46" s="30"/>
      <c r="Q46" s="30"/>
      <c r="S46" s="30"/>
      <c r="T46" s="30"/>
      <c r="U46" s="30"/>
      <c r="V46" s="30"/>
      <c r="W46" s="48"/>
      <c r="X46" s="48"/>
    </row>
    <row r="47" spans="2:24" s="50" customFormat="1" ht="20.100000000000001" customHeight="1" x14ac:dyDescent="0.45">
      <c r="B47" s="56" t="s">
        <v>40</v>
      </c>
      <c r="C47" s="57">
        <v>26354</v>
      </c>
      <c r="D47" s="58">
        <v>13686</v>
      </c>
      <c r="E47" s="59">
        <v>12668</v>
      </c>
      <c r="F47" s="60"/>
      <c r="G47" s="60"/>
      <c r="H47" s="60"/>
      <c r="I47" s="60"/>
      <c r="J47" s="60"/>
      <c r="K47" s="60"/>
      <c r="L47" s="48"/>
      <c r="M47" s="49"/>
      <c r="N47" s="55">
        <f t="shared" si="0"/>
        <v>0</v>
      </c>
      <c r="O47" s="30"/>
      <c r="P47" s="30"/>
      <c r="Q47" s="30"/>
      <c r="S47" s="30"/>
      <c r="T47" s="30"/>
      <c r="U47" s="30"/>
      <c r="V47" s="30"/>
      <c r="W47" s="48"/>
      <c r="X47" s="48"/>
    </row>
    <row r="48" spans="2:24" s="50" customFormat="1" ht="20.100000000000001" customHeight="1" x14ac:dyDescent="0.45">
      <c r="B48" s="56" t="s">
        <v>41</v>
      </c>
      <c r="C48" s="61">
        <v>24747</v>
      </c>
      <c r="D48" s="62">
        <v>12926</v>
      </c>
      <c r="E48" s="63">
        <v>11821</v>
      </c>
      <c r="F48" s="64"/>
      <c r="G48" s="64"/>
      <c r="H48" s="64"/>
      <c r="I48" s="64"/>
      <c r="J48" s="64"/>
      <c r="K48" s="64"/>
      <c r="L48" s="48"/>
      <c r="M48" s="49"/>
      <c r="N48" s="55">
        <f t="shared" si="0"/>
        <v>0</v>
      </c>
      <c r="O48" s="30"/>
      <c r="P48" s="30"/>
      <c r="Q48" s="30"/>
      <c r="S48" s="30"/>
      <c r="T48" s="30"/>
      <c r="U48" s="30"/>
      <c r="V48" s="30"/>
      <c r="W48" s="48"/>
      <c r="X48" s="48"/>
    </row>
    <row r="49" spans="2:24" s="50" customFormat="1" ht="20.100000000000001" customHeight="1" x14ac:dyDescent="0.45">
      <c r="B49" s="56" t="s">
        <v>42</v>
      </c>
      <c r="C49" s="61">
        <v>13961</v>
      </c>
      <c r="D49" s="65">
        <v>7328</v>
      </c>
      <c r="E49" s="63">
        <v>6633</v>
      </c>
      <c r="F49" s="64"/>
      <c r="G49" s="64"/>
      <c r="H49" s="64"/>
      <c r="I49" s="64"/>
      <c r="J49" s="64"/>
      <c r="K49" s="64"/>
      <c r="L49" s="48"/>
      <c r="M49" s="49"/>
      <c r="N49" s="55">
        <f t="shared" si="0"/>
        <v>0</v>
      </c>
      <c r="O49" s="30"/>
      <c r="P49" s="30"/>
      <c r="Q49" s="30"/>
      <c r="S49" s="30"/>
      <c r="T49" s="30"/>
      <c r="U49" s="30"/>
      <c r="V49" s="30"/>
      <c r="W49" s="48"/>
      <c r="X49" s="48"/>
    </row>
    <row r="50" spans="2:24" s="50" customFormat="1" ht="20.100000000000001" customHeight="1" x14ac:dyDescent="0.45">
      <c r="B50" s="56" t="s">
        <v>43</v>
      </c>
      <c r="C50" s="61">
        <v>856</v>
      </c>
      <c r="D50" s="65">
        <v>464</v>
      </c>
      <c r="E50" s="63">
        <v>392</v>
      </c>
      <c r="F50" s="66"/>
      <c r="G50" s="66"/>
      <c r="H50" s="66"/>
      <c r="I50" s="66"/>
      <c r="J50" s="66"/>
      <c r="K50" s="66"/>
      <c r="L50" s="48"/>
      <c r="M50" s="49"/>
      <c r="N50" s="55">
        <f t="shared" si="0"/>
        <v>0</v>
      </c>
      <c r="O50" s="30"/>
      <c r="P50" s="30"/>
      <c r="Q50" s="30"/>
      <c r="S50" s="30"/>
      <c r="T50" s="30"/>
      <c r="U50" s="30"/>
      <c r="V50" s="30"/>
      <c r="W50" s="48"/>
      <c r="X50" s="48"/>
    </row>
    <row r="51" spans="2:24" s="50" customFormat="1" ht="20.100000000000001" customHeight="1" x14ac:dyDescent="0.45">
      <c r="B51" s="56" t="s">
        <v>44</v>
      </c>
      <c r="C51" s="61">
        <v>3886</v>
      </c>
      <c r="D51" s="65">
        <v>2013</v>
      </c>
      <c r="E51" s="63">
        <v>1873</v>
      </c>
      <c r="F51" s="64"/>
      <c r="G51" s="64"/>
      <c r="H51" s="64"/>
      <c r="I51" s="64"/>
      <c r="J51" s="66"/>
      <c r="K51" s="66"/>
      <c r="L51" s="48"/>
      <c r="M51" s="49"/>
      <c r="N51" s="55">
        <f t="shared" si="0"/>
        <v>0</v>
      </c>
      <c r="O51" s="30"/>
      <c r="P51" s="30"/>
      <c r="Q51" s="30"/>
      <c r="S51" s="30"/>
      <c r="T51" s="30"/>
      <c r="U51" s="30"/>
      <c r="V51" s="30"/>
      <c r="W51" s="48"/>
      <c r="X51" s="48"/>
    </row>
    <row r="52" spans="2:24" s="50" customFormat="1" ht="20.100000000000001" customHeight="1" x14ac:dyDescent="0.45">
      <c r="B52" s="56" t="s">
        <v>45</v>
      </c>
      <c r="C52" s="61">
        <v>1198</v>
      </c>
      <c r="D52" s="65">
        <v>608</v>
      </c>
      <c r="E52" s="63">
        <v>590</v>
      </c>
      <c r="F52" s="66"/>
      <c r="G52" s="66"/>
      <c r="H52" s="66"/>
      <c r="I52" s="66"/>
      <c r="J52" s="66"/>
      <c r="K52" s="66"/>
      <c r="L52" s="48"/>
      <c r="M52" s="49"/>
      <c r="N52" s="55">
        <f t="shared" si="0"/>
        <v>0</v>
      </c>
      <c r="O52" s="30"/>
      <c r="P52" s="30"/>
      <c r="Q52" s="30"/>
      <c r="S52" s="30"/>
      <c r="T52" s="30"/>
      <c r="U52" s="30"/>
      <c r="V52" s="30"/>
      <c r="W52" s="48"/>
      <c r="X52" s="48"/>
    </row>
    <row r="53" spans="2:24" s="50" customFormat="1" ht="20.100000000000001" customHeight="1" x14ac:dyDescent="0.45">
      <c r="B53" s="56" t="s">
        <v>46</v>
      </c>
      <c r="C53" s="61">
        <v>72</v>
      </c>
      <c r="D53" s="65">
        <v>41</v>
      </c>
      <c r="E53" s="63">
        <v>31</v>
      </c>
      <c r="F53" s="66"/>
      <c r="G53" s="66"/>
      <c r="H53" s="66"/>
      <c r="I53" s="66"/>
      <c r="J53" s="66"/>
      <c r="K53" s="66"/>
      <c r="L53" s="48"/>
      <c r="M53" s="49"/>
      <c r="N53" s="55">
        <f t="shared" si="0"/>
        <v>0</v>
      </c>
      <c r="O53" s="30"/>
      <c r="P53" s="30"/>
      <c r="Q53" s="30"/>
      <c r="S53" s="30"/>
      <c r="T53" s="30"/>
      <c r="U53" s="30"/>
      <c r="V53" s="30"/>
      <c r="W53" s="48"/>
      <c r="X53" s="48"/>
    </row>
    <row r="54" spans="2:24" s="50" customFormat="1" ht="20.100000000000001" customHeight="1" x14ac:dyDescent="0.45">
      <c r="B54" s="56" t="s">
        <v>47</v>
      </c>
      <c r="C54" s="61">
        <v>272</v>
      </c>
      <c r="D54" s="65">
        <v>148</v>
      </c>
      <c r="E54" s="63">
        <v>124</v>
      </c>
      <c r="F54" s="66"/>
      <c r="G54" s="66"/>
      <c r="H54" s="66"/>
      <c r="I54" s="66"/>
      <c r="J54" s="66"/>
      <c r="K54" s="66"/>
      <c r="L54" s="48"/>
      <c r="M54" s="49"/>
      <c r="N54" s="55">
        <f t="shared" si="0"/>
        <v>0</v>
      </c>
      <c r="O54" s="30"/>
      <c r="P54" s="30"/>
      <c r="Q54" s="30"/>
      <c r="S54" s="30"/>
      <c r="T54" s="30"/>
      <c r="U54" s="30"/>
      <c r="V54" s="30"/>
      <c r="W54" s="48"/>
      <c r="X54" s="48"/>
    </row>
    <row r="55" spans="2:24" s="50" customFormat="1" ht="20.100000000000001" customHeight="1" x14ac:dyDescent="0.45">
      <c r="B55" s="56" t="s">
        <v>48</v>
      </c>
      <c r="C55" s="61">
        <v>2896</v>
      </c>
      <c r="D55" s="65">
        <v>1491</v>
      </c>
      <c r="E55" s="63">
        <v>1405</v>
      </c>
      <c r="F55" s="64"/>
      <c r="G55" s="64"/>
      <c r="H55" s="64"/>
      <c r="I55" s="66"/>
      <c r="J55" s="66"/>
      <c r="K55" s="66"/>
      <c r="L55" s="48"/>
      <c r="M55" s="49"/>
      <c r="N55" s="55">
        <f t="shared" si="0"/>
        <v>0</v>
      </c>
      <c r="O55" s="30"/>
      <c r="P55" s="30"/>
      <c r="Q55" s="30"/>
      <c r="S55" s="30"/>
      <c r="T55" s="30"/>
      <c r="U55" s="30"/>
      <c r="V55" s="30"/>
      <c r="W55" s="48"/>
      <c r="X55" s="48"/>
    </row>
    <row r="56" spans="2:24" s="50" customFormat="1" ht="20.100000000000001" customHeight="1" x14ac:dyDescent="0.45">
      <c r="B56" s="56" t="s">
        <v>49</v>
      </c>
      <c r="C56" s="61">
        <v>1337</v>
      </c>
      <c r="D56" s="65">
        <v>689</v>
      </c>
      <c r="E56" s="63">
        <v>648</v>
      </c>
      <c r="F56" s="66"/>
      <c r="G56" s="66"/>
      <c r="H56" s="66"/>
      <c r="I56" s="66"/>
      <c r="J56" s="66"/>
      <c r="K56" s="66"/>
      <c r="L56" s="48"/>
      <c r="M56" s="49"/>
      <c r="N56" s="55">
        <f t="shared" si="0"/>
        <v>0</v>
      </c>
      <c r="O56" s="30"/>
      <c r="P56" s="30"/>
      <c r="Q56" s="30"/>
      <c r="S56" s="30"/>
      <c r="T56" s="30"/>
      <c r="U56" s="30"/>
      <c r="V56" s="30"/>
      <c r="W56" s="48"/>
      <c r="X56" s="48"/>
    </row>
    <row r="57" spans="2:24" s="50" customFormat="1" ht="20.100000000000001" customHeight="1" x14ac:dyDescent="0.45">
      <c r="B57" s="56" t="s">
        <v>50</v>
      </c>
      <c r="C57" s="61">
        <v>180</v>
      </c>
      <c r="D57" s="65">
        <v>92</v>
      </c>
      <c r="E57" s="63">
        <v>88</v>
      </c>
      <c r="F57" s="66"/>
      <c r="G57" s="66"/>
      <c r="H57" s="66"/>
      <c r="I57" s="66"/>
      <c r="J57" s="66"/>
      <c r="K57" s="66"/>
      <c r="L57" s="48"/>
      <c r="M57" s="49"/>
      <c r="N57" s="55">
        <f t="shared" si="0"/>
        <v>0</v>
      </c>
      <c r="O57" s="30"/>
      <c r="P57" s="30"/>
      <c r="Q57" s="30"/>
      <c r="S57" s="30"/>
      <c r="T57" s="30"/>
      <c r="U57" s="30"/>
      <c r="V57" s="30"/>
      <c r="W57" s="48"/>
      <c r="X57" s="48"/>
    </row>
    <row r="58" spans="2:24" s="50" customFormat="1" ht="20.100000000000001" customHeight="1" thickBot="1" x14ac:dyDescent="0.5">
      <c r="B58" s="67" t="s">
        <v>51</v>
      </c>
      <c r="C58" s="68">
        <v>89</v>
      </c>
      <c r="D58" s="69">
        <v>52</v>
      </c>
      <c r="E58" s="70">
        <v>37</v>
      </c>
      <c r="F58" s="66"/>
      <c r="G58" s="66"/>
      <c r="H58" s="66"/>
      <c r="I58" s="66"/>
      <c r="J58" s="66"/>
      <c r="K58" s="66"/>
      <c r="L58" s="48"/>
      <c r="M58" s="49"/>
      <c r="N58" s="55">
        <f t="shared" si="0"/>
        <v>0</v>
      </c>
      <c r="O58" s="30"/>
      <c r="P58" s="30"/>
      <c r="Q58" s="30"/>
      <c r="S58" s="30"/>
      <c r="T58" s="30"/>
      <c r="U58" s="30"/>
      <c r="V58" s="30"/>
      <c r="W58" s="48"/>
      <c r="X58" s="48"/>
    </row>
    <row r="59" spans="2:24" s="50" customFormat="1" ht="20.100000000000001" customHeight="1" x14ac:dyDescent="0.45">
      <c r="B59" s="46" t="s">
        <v>52</v>
      </c>
      <c r="C59" s="71"/>
      <c r="D59" s="71"/>
      <c r="E59" s="71"/>
      <c r="F59" s="72"/>
      <c r="G59" s="72"/>
      <c r="H59" s="72"/>
      <c r="I59" s="72"/>
      <c r="J59" s="72"/>
      <c r="K59" s="72"/>
      <c r="L59" s="48"/>
      <c r="M59" s="49"/>
      <c r="N59" s="30"/>
      <c r="O59" s="30"/>
      <c r="P59" s="30"/>
      <c r="Q59" s="30"/>
      <c r="S59" s="30"/>
      <c r="T59" s="30"/>
      <c r="U59" s="30"/>
      <c r="V59" s="30"/>
      <c r="W59" s="48"/>
      <c r="X59" s="48"/>
    </row>
    <row r="60" spans="2:24" s="50" customFormat="1" ht="20.100000000000001" customHeight="1" x14ac:dyDescent="0.45">
      <c r="B60" s="47"/>
      <c r="C60" s="55">
        <f>SUM(C49:C58)-C48</f>
        <v>0</v>
      </c>
      <c r="D60" s="55">
        <f>SUM(D49:D58)-D48</f>
        <v>0</v>
      </c>
      <c r="E60" s="40">
        <f>SUM(E49:E58)-E48</f>
        <v>0</v>
      </c>
      <c r="F60" s="30"/>
      <c r="G60" s="30"/>
      <c r="H60" s="30"/>
      <c r="I60" s="30"/>
      <c r="J60" s="30"/>
      <c r="K60" s="30"/>
      <c r="L60" s="48"/>
      <c r="M60" s="49"/>
      <c r="N60" s="30"/>
      <c r="O60" s="30"/>
      <c r="P60" s="30"/>
      <c r="Q60" s="30"/>
      <c r="S60" s="30"/>
      <c r="T60" s="30"/>
      <c r="U60" s="30"/>
      <c r="V60" s="30"/>
      <c r="W60" s="48"/>
      <c r="X60" s="48"/>
    </row>
    <row r="61" spans="2:24" s="27" customFormat="1" ht="9.75" customHeight="1" x14ac:dyDescent="0.4">
      <c r="Q61" s="28"/>
    </row>
    <row r="62" spans="2:24" s="50" customFormat="1" ht="20.100000000000001" customHeight="1" x14ac:dyDescent="0.55000000000000004">
      <c r="B62" s="47"/>
      <c r="C62" s="30"/>
      <c r="D62" s="30"/>
      <c r="E62" s="30"/>
      <c r="F62" s="30"/>
      <c r="G62" s="30"/>
      <c r="H62" s="30"/>
      <c r="I62" s="30"/>
      <c r="J62" s="30"/>
      <c r="K62" s="30"/>
      <c r="L62" s="48"/>
      <c r="M62" s="49"/>
      <c r="N62" s="30"/>
      <c r="O62" s="30"/>
      <c r="P62" s="30"/>
      <c r="Q62" s="30"/>
      <c r="R62" s="73"/>
      <c r="S62" s="30"/>
      <c r="T62" s="30"/>
      <c r="U62" s="30"/>
      <c r="V62" s="30"/>
      <c r="W62" s="48"/>
      <c r="X62" s="48"/>
    </row>
    <row r="63" spans="2:24" s="50" customFormat="1" ht="20.100000000000001" customHeight="1" x14ac:dyDescent="0.45">
      <c r="B63" s="47"/>
      <c r="C63" s="30"/>
      <c r="D63" s="30"/>
      <c r="E63" s="30"/>
      <c r="F63" s="30"/>
      <c r="G63" s="30"/>
      <c r="H63" s="30"/>
      <c r="I63" s="30"/>
      <c r="J63" s="30"/>
      <c r="K63" s="30"/>
      <c r="L63" s="48"/>
      <c r="M63" s="49"/>
      <c r="N63" s="30"/>
      <c r="O63" s="30"/>
      <c r="P63" s="30"/>
      <c r="Q63" s="30"/>
      <c r="S63" s="30"/>
      <c r="T63" s="30"/>
      <c r="U63" s="30"/>
      <c r="V63" s="30"/>
      <c r="W63" s="48"/>
      <c r="X63" s="48"/>
    </row>
    <row r="64" spans="2:24" s="50" customFormat="1" ht="20.100000000000001" customHeight="1" x14ac:dyDescent="0.45">
      <c r="B64" s="47"/>
      <c r="C64" s="30"/>
      <c r="D64" s="30"/>
      <c r="E64" s="30"/>
      <c r="F64" s="30"/>
      <c r="G64" s="30"/>
      <c r="H64" s="30"/>
      <c r="I64" s="30"/>
      <c r="J64" s="30"/>
      <c r="K64" s="30"/>
      <c r="L64" s="48"/>
      <c r="M64" s="49"/>
      <c r="N64" s="30"/>
      <c r="O64" s="30"/>
      <c r="P64" s="30"/>
      <c r="Q64" s="30"/>
      <c r="S64" s="30"/>
      <c r="T64" s="30"/>
      <c r="U64" s="30"/>
      <c r="V64" s="30"/>
      <c r="W64" s="48"/>
      <c r="X64" s="48"/>
    </row>
    <row r="65" spans="2:24" s="50" customFormat="1" ht="20.100000000000001" customHeight="1" x14ac:dyDescent="0.45">
      <c r="B65" s="47"/>
      <c r="C65" s="30"/>
      <c r="D65" s="30"/>
      <c r="E65" s="30"/>
      <c r="F65" s="30"/>
      <c r="G65" s="30"/>
      <c r="H65" s="30"/>
      <c r="I65" s="30"/>
      <c r="J65" s="30"/>
      <c r="K65" s="30"/>
      <c r="L65" s="48"/>
      <c r="M65" s="49"/>
      <c r="N65" s="30"/>
      <c r="O65" s="30"/>
      <c r="P65" s="30"/>
      <c r="Q65" s="30"/>
      <c r="S65" s="30"/>
      <c r="T65" s="30"/>
      <c r="U65" s="30"/>
      <c r="V65" s="30"/>
      <c r="W65" s="48"/>
      <c r="X65" s="48"/>
    </row>
    <row r="66" spans="2:24" s="50" customFormat="1" ht="20.100000000000001" customHeight="1" x14ac:dyDescent="0.45">
      <c r="B66" s="47"/>
      <c r="C66" s="30"/>
      <c r="D66" s="30"/>
      <c r="E66" s="30"/>
      <c r="F66" s="30"/>
      <c r="G66" s="30"/>
      <c r="H66" s="30"/>
      <c r="I66" s="30"/>
      <c r="J66" s="30"/>
      <c r="K66" s="30"/>
      <c r="L66" s="48"/>
      <c r="M66" s="49"/>
      <c r="N66" s="30"/>
      <c r="O66" s="30"/>
      <c r="P66" s="30"/>
      <c r="Q66" s="30"/>
      <c r="S66" s="30"/>
      <c r="T66" s="30"/>
      <c r="U66" s="30"/>
      <c r="V66" s="30"/>
      <c r="W66" s="48"/>
      <c r="X66" s="48"/>
    </row>
    <row r="67" spans="2:24" s="50" customFormat="1" ht="20.100000000000001" customHeight="1" x14ac:dyDescent="0.45">
      <c r="B67" s="47"/>
      <c r="C67" s="30"/>
      <c r="D67" s="30"/>
      <c r="E67" s="30"/>
      <c r="F67" s="30"/>
      <c r="G67" s="30"/>
      <c r="H67" s="30"/>
      <c r="I67" s="30"/>
      <c r="J67" s="30"/>
      <c r="K67" s="30"/>
      <c r="L67" s="48"/>
      <c r="M67" s="49"/>
      <c r="N67" s="30"/>
      <c r="O67" s="30"/>
      <c r="P67" s="30"/>
      <c r="Q67" s="30"/>
      <c r="S67" s="30"/>
      <c r="T67" s="30"/>
      <c r="U67" s="30"/>
      <c r="V67" s="30"/>
      <c r="W67" s="48"/>
      <c r="X67" s="48"/>
    </row>
    <row r="69" spans="2:24" s="50" customFormat="1" ht="20.100000000000001" customHeight="1" x14ac:dyDescent="0.45">
      <c r="B69" s="47"/>
      <c r="C69" s="30"/>
      <c r="D69" s="30"/>
      <c r="E69" s="30"/>
      <c r="F69" s="30"/>
      <c r="G69" s="30"/>
      <c r="H69" s="30"/>
      <c r="I69" s="30"/>
      <c r="J69" s="30"/>
      <c r="K69" s="30"/>
      <c r="L69" s="48"/>
      <c r="M69" s="49"/>
      <c r="N69" s="30"/>
      <c r="O69" s="30"/>
      <c r="P69" s="30"/>
      <c r="Q69" s="30"/>
      <c r="S69" s="30"/>
      <c r="T69" s="30"/>
      <c r="U69" s="30"/>
      <c r="V69" s="30"/>
      <c r="W69" s="48"/>
      <c r="X69" s="48"/>
    </row>
    <row r="70" spans="2:24" s="50" customFormat="1" ht="20.100000000000001" customHeight="1" x14ac:dyDescent="0.45">
      <c r="B70" s="47"/>
      <c r="C70" s="30"/>
      <c r="D70" s="30"/>
      <c r="E70" s="30"/>
      <c r="F70" s="30"/>
      <c r="G70" s="30"/>
      <c r="H70" s="30"/>
      <c r="I70" s="30"/>
      <c r="J70" s="30"/>
      <c r="K70" s="30"/>
      <c r="L70" s="48"/>
      <c r="M70" s="49"/>
      <c r="N70" s="30"/>
      <c r="O70" s="30"/>
      <c r="P70" s="30"/>
      <c r="Q70" s="30"/>
      <c r="S70" s="30"/>
      <c r="T70" s="30"/>
      <c r="U70" s="30"/>
      <c r="V70" s="30"/>
      <c r="W70" s="48"/>
      <c r="X70" s="48"/>
    </row>
    <row r="71" spans="2:24" s="50" customFormat="1" ht="20.100000000000001" customHeight="1" x14ac:dyDescent="0.45">
      <c r="B71" s="47"/>
      <c r="C71" s="30"/>
      <c r="D71" s="30"/>
      <c r="E71" s="30"/>
      <c r="F71" s="30"/>
      <c r="G71" s="30"/>
      <c r="H71" s="30"/>
      <c r="I71" s="30"/>
      <c r="J71" s="30"/>
      <c r="K71" s="30"/>
      <c r="L71" s="48"/>
      <c r="M71" s="49"/>
      <c r="N71" s="30"/>
      <c r="O71" s="30"/>
      <c r="P71" s="30"/>
      <c r="Q71" s="30"/>
      <c r="S71" s="30"/>
      <c r="T71" s="30"/>
      <c r="U71" s="30"/>
      <c r="V71" s="30"/>
      <c r="W71" s="48"/>
      <c r="X71" s="48"/>
    </row>
    <row r="72" spans="2:24" s="50" customFormat="1" ht="20.100000000000001" customHeight="1" x14ac:dyDescent="0.45">
      <c r="B72" s="47"/>
      <c r="C72" s="74"/>
      <c r="D72" s="74"/>
      <c r="E72" s="74"/>
      <c r="F72" s="30"/>
      <c r="G72" s="30"/>
      <c r="H72" s="30"/>
      <c r="I72" s="30"/>
      <c r="J72" s="30"/>
      <c r="K72" s="30"/>
      <c r="L72" s="48"/>
      <c r="M72" s="49"/>
      <c r="N72" s="30"/>
      <c r="O72" s="30"/>
      <c r="P72" s="30"/>
      <c r="Q72" s="30"/>
      <c r="S72" s="30"/>
      <c r="T72" s="30"/>
      <c r="U72" s="30"/>
      <c r="V72" s="30"/>
      <c r="W72" s="48"/>
      <c r="X72" s="48"/>
    </row>
    <row r="74" spans="2:24" s="50" customFormat="1" ht="20.100000000000001" customHeight="1" thickBot="1" x14ac:dyDescent="0.5">
      <c r="B74" s="143" t="s">
        <v>53</v>
      </c>
      <c r="C74" s="143"/>
      <c r="D74" s="143"/>
      <c r="E74" s="143"/>
      <c r="F74" s="143"/>
      <c r="G74" s="143"/>
      <c r="H74" s="143"/>
      <c r="I74" s="143"/>
      <c r="J74" s="143"/>
      <c r="K74" s="143"/>
      <c r="L74" s="48"/>
      <c r="M74" s="49"/>
      <c r="N74" s="30"/>
      <c r="O74" s="30"/>
      <c r="P74" s="30"/>
      <c r="Q74" s="30"/>
      <c r="S74" s="30"/>
      <c r="T74" s="30"/>
      <c r="U74" s="30"/>
      <c r="V74" s="30"/>
      <c r="W74" s="48"/>
      <c r="X74" s="48"/>
    </row>
    <row r="75" spans="2:24" s="50" customFormat="1" ht="33.75" customHeight="1" x14ac:dyDescent="0.45">
      <c r="B75" s="152" t="s">
        <v>29</v>
      </c>
      <c r="C75" s="154" t="s">
        <v>22</v>
      </c>
      <c r="D75" s="155"/>
      <c r="E75" s="156"/>
      <c r="F75" s="157" t="s">
        <v>54</v>
      </c>
      <c r="G75" s="155"/>
      <c r="H75" s="156"/>
      <c r="I75" s="154" t="s">
        <v>55</v>
      </c>
      <c r="J75" s="155"/>
      <c r="K75" s="156"/>
      <c r="L75" s="48"/>
      <c r="M75" s="49"/>
      <c r="N75" s="30"/>
      <c r="O75" s="30"/>
      <c r="P75" s="30"/>
      <c r="Q75" s="30"/>
      <c r="S75" s="30"/>
      <c r="T75" s="30"/>
      <c r="U75" s="30"/>
      <c r="V75" s="30"/>
      <c r="W75" s="48"/>
      <c r="X75" s="48"/>
    </row>
    <row r="76" spans="2:24" s="50" customFormat="1" ht="43.5" customHeight="1" thickBot="1" x14ac:dyDescent="0.5">
      <c r="B76" s="153"/>
      <c r="C76" s="75" t="s">
        <v>31</v>
      </c>
      <c r="D76" s="76" t="s">
        <v>32</v>
      </c>
      <c r="E76" s="77" t="s">
        <v>33</v>
      </c>
      <c r="F76" s="78" t="s">
        <v>31</v>
      </c>
      <c r="G76" s="76" t="s">
        <v>32</v>
      </c>
      <c r="H76" s="77" t="s">
        <v>33</v>
      </c>
      <c r="I76" s="75" t="s">
        <v>31</v>
      </c>
      <c r="J76" s="76" t="s">
        <v>32</v>
      </c>
      <c r="K76" s="77" t="s">
        <v>33</v>
      </c>
      <c r="L76" s="48"/>
      <c r="M76" s="49"/>
      <c r="N76" s="30"/>
      <c r="O76" s="30"/>
      <c r="P76" s="30"/>
      <c r="Q76" s="30"/>
      <c r="S76" s="30"/>
      <c r="T76" s="30"/>
      <c r="U76" s="30"/>
      <c r="V76" s="30"/>
      <c r="W76" s="48"/>
      <c r="X76" s="48"/>
    </row>
    <row r="77" spans="2:24" s="50" customFormat="1" ht="20.100000000000001" customHeight="1" x14ac:dyDescent="0.45">
      <c r="B77" s="79" t="s">
        <v>34</v>
      </c>
      <c r="C77" s="80">
        <v>21790</v>
      </c>
      <c r="D77" s="81">
        <v>10966</v>
      </c>
      <c r="E77" s="81">
        <v>10824</v>
      </c>
      <c r="F77" s="81">
        <v>10282</v>
      </c>
      <c r="G77" s="81">
        <v>5199</v>
      </c>
      <c r="H77" s="81">
        <v>5083</v>
      </c>
      <c r="I77" s="81">
        <v>11508</v>
      </c>
      <c r="J77" s="81">
        <v>5767</v>
      </c>
      <c r="K77" s="82">
        <v>5741</v>
      </c>
      <c r="L77" s="48"/>
      <c r="M77" s="49"/>
      <c r="N77" s="55">
        <f t="shared" ref="N77:N94" si="1">C77-D77-E77</f>
        <v>0</v>
      </c>
      <c r="O77" s="55">
        <f t="shared" ref="O77:O94" si="2">F77-G77-H77</f>
        <v>0</v>
      </c>
      <c r="P77" s="55">
        <f t="shared" ref="P77:P94" si="3">I77-J77-K77</f>
        <v>0</v>
      </c>
      <c r="Q77" s="55">
        <f t="shared" ref="Q77:Q94" si="4">C77-F77-I77</f>
        <v>0</v>
      </c>
      <c r="S77" s="30"/>
      <c r="T77" s="30"/>
      <c r="U77" s="30"/>
      <c r="V77" s="30"/>
      <c r="W77" s="48"/>
      <c r="X77" s="48"/>
    </row>
    <row r="78" spans="2:24" s="50" customFormat="1" ht="20.100000000000001" customHeight="1" x14ac:dyDescent="0.45">
      <c r="B78" s="79" t="s">
        <v>35</v>
      </c>
      <c r="C78" s="83">
        <v>21563</v>
      </c>
      <c r="D78" s="84">
        <v>11152</v>
      </c>
      <c r="E78" s="84">
        <v>10411</v>
      </c>
      <c r="F78" s="84">
        <v>13297</v>
      </c>
      <c r="G78" s="84">
        <v>6825</v>
      </c>
      <c r="H78" s="84">
        <v>6472</v>
      </c>
      <c r="I78" s="84">
        <v>8266</v>
      </c>
      <c r="J78" s="84">
        <v>4327</v>
      </c>
      <c r="K78" s="85">
        <v>3939</v>
      </c>
      <c r="L78" s="48"/>
      <c r="M78" s="49"/>
      <c r="N78" s="55">
        <f t="shared" si="1"/>
        <v>0</v>
      </c>
      <c r="O78" s="55">
        <f t="shared" si="2"/>
        <v>0</v>
      </c>
      <c r="P78" s="55">
        <f t="shared" si="3"/>
        <v>0</v>
      </c>
      <c r="Q78" s="55">
        <f t="shared" si="4"/>
        <v>0</v>
      </c>
      <c r="S78" s="30"/>
      <c r="T78" s="30"/>
      <c r="U78" s="30"/>
      <c r="V78" s="30"/>
      <c r="W78" s="48"/>
      <c r="X78" s="48"/>
    </row>
    <row r="79" spans="2:24" s="50" customFormat="1" ht="20.100000000000001" customHeight="1" x14ac:dyDescent="0.45">
      <c r="B79" s="79" t="s">
        <v>36</v>
      </c>
      <c r="C79" s="83">
        <v>23908</v>
      </c>
      <c r="D79" s="84">
        <v>12395</v>
      </c>
      <c r="E79" s="84">
        <v>11513</v>
      </c>
      <c r="F79" s="84">
        <v>15580</v>
      </c>
      <c r="G79" s="84">
        <v>8081</v>
      </c>
      <c r="H79" s="84">
        <v>7499</v>
      </c>
      <c r="I79" s="84">
        <v>8328</v>
      </c>
      <c r="J79" s="84">
        <v>4314</v>
      </c>
      <c r="K79" s="85">
        <v>4014</v>
      </c>
      <c r="L79" s="48"/>
      <c r="M79" s="49"/>
      <c r="N79" s="55">
        <f t="shared" si="1"/>
        <v>0</v>
      </c>
      <c r="O79" s="55">
        <f t="shared" si="2"/>
        <v>0</v>
      </c>
      <c r="P79" s="55">
        <f t="shared" si="3"/>
        <v>0</v>
      </c>
      <c r="Q79" s="55">
        <f t="shared" si="4"/>
        <v>0</v>
      </c>
      <c r="S79" s="30"/>
      <c r="T79" s="30"/>
      <c r="U79" s="30"/>
      <c r="V79" s="30"/>
      <c r="W79" s="48"/>
      <c r="X79" s="48"/>
    </row>
    <row r="80" spans="2:24" s="50" customFormat="1" ht="20.100000000000001" customHeight="1" x14ac:dyDescent="0.45">
      <c r="B80" s="79" t="s">
        <v>37</v>
      </c>
      <c r="C80" s="83">
        <v>24601</v>
      </c>
      <c r="D80" s="84">
        <v>12630</v>
      </c>
      <c r="E80" s="84">
        <v>11971</v>
      </c>
      <c r="F80" s="84">
        <v>16949</v>
      </c>
      <c r="G80" s="84">
        <v>8704</v>
      </c>
      <c r="H80" s="84">
        <v>8245</v>
      </c>
      <c r="I80" s="84">
        <v>7652</v>
      </c>
      <c r="J80" s="84">
        <v>3925</v>
      </c>
      <c r="K80" s="85">
        <v>3727</v>
      </c>
      <c r="L80" s="48"/>
      <c r="M80" s="49"/>
      <c r="N80" s="55">
        <f t="shared" si="1"/>
        <v>0</v>
      </c>
      <c r="O80" s="55">
        <f t="shared" si="2"/>
        <v>0</v>
      </c>
      <c r="P80" s="55">
        <f t="shared" si="3"/>
        <v>0</v>
      </c>
      <c r="Q80" s="55">
        <f t="shared" si="4"/>
        <v>0</v>
      </c>
      <c r="S80" s="30"/>
      <c r="T80" s="30"/>
      <c r="U80" s="30"/>
      <c r="V80" s="30"/>
      <c r="W80" s="48"/>
      <c r="X80" s="48"/>
    </row>
    <row r="81" spans="2:24" s="50" customFormat="1" ht="20.100000000000001" customHeight="1" x14ac:dyDescent="0.45">
      <c r="B81" s="79" t="s">
        <v>38</v>
      </c>
      <c r="C81" s="83">
        <v>24804</v>
      </c>
      <c r="D81" s="84">
        <v>12868</v>
      </c>
      <c r="E81" s="84">
        <v>11936</v>
      </c>
      <c r="F81" s="84">
        <v>16872</v>
      </c>
      <c r="G81" s="84">
        <v>8760</v>
      </c>
      <c r="H81" s="84">
        <v>8112</v>
      </c>
      <c r="I81" s="84">
        <v>7932</v>
      </c>
      <c r="J81" s="84">
        <v>4108</v>
      </c>
      <c r="K81" s="85">
        <v>3824</v>
      </c>
      <c r="L81" s="48"/>
      <c r="M81" s="49"/>
      <c r="N81" s="55">
        <f t="shared" si="1"/>
        <v>0</v>
      </c>
      <c r="O81" s="55">
        <f t="shared" si="2"/>
        <v>0</v>
      </c>
      <c r="P81" s="55">
        <f t="shared" si="3"/>
        <v>0</v>
      </c>
      <c r="Q81" s="55">
        <f t="shared" si="4"/>
        <v>0</v>
      </c>
      <c r="S81" s="30"/>
      <c r="T81" s="30"/>
      <c r="U81" s="30"/>
      <c r="V81" s="30"/>
      <c r="W81" s="48"/>
      <c r="X81" s="48"/>
    </row>
    <row r="82" spans="2:24" s="50" customFormat="1" ht="20.100000000000001" customHeight="1" x14ac:dyDescent="0.45">
      <c r="B82" s="79" t="s">
        <v>39</v>
      </c>
      <c r="C82" s="83">
        <v>25568</v>
      </c>
      <c r="D82" s="84">
        <v>13261</v>
      </c>
      <c r="E82" s="84">
        <v>12307</v>
      </c>
      <c r="F82" s="84">
        <v>18075</v>
      </c>
      <c r="G82" s="84">
        <v>9379</v>
      </c>
      <c r="H82" s="84">
        <v>8696</v>
      </c>
      <c r="I82" s="84">
        <v>7493</v>
      </c>
      <c r="J82" s="84">
        <v>3882</v>
      </c>
      <c r="K82" s="85">
        <v>3611</v>
      </c>
      <c r="L82" s="48"/>
      <c r="M82" s="49"/>
      <c r="N82" s="55">
        <f t="shared" si="1"/>
        <v>0</v>
      </c>
      <c r="O82" s="55">
        <f t="shared" si="2"/>
        <v>0</v>
      </c>
      <c r="P82" s="55">
        <f t="shared" si="3"/>
        <v>0</v>
      </c>
      <c r="Q82" s="55">
        <f t="shared" si="4"/>
        <v>0</v>
      </c>
      <c r="S82" s="30"/>
      <c r="T82" s="30"/>
      <c r="U82" s="30"/>
      <c r="V82" s="30"/>
      <c r="W82" s="48"/>
      <c r="X82" s="48"/>
    </row>
    <row r="83" spans="2:24" s="50" customFormat="1" ht="20.100000000000001" customHeight="1" x14ac:dyDescent="0.45">
      <c r="B83" s="79" t="s">
        <v>40</v>
      </c>
      <c r="C83" s="86">
        <v>29354</v>
      </c>
      <c r="D83" s="87">
        <v>13686</v>
      </c>
      <c r="E83" s="87">
        <v>12668</v>
      </c>
      <c r="F83" s="88">
        <v>18395</v>
      </c>
      <c r="G83" s="87">
        <v>9522</v>
      </c>
      <c r="H83" s="87">
        <v>8873</v>
      </c>
      <c r="I83" s="89">
        <v>7959</v>
      </c>
      <c r="J83" s="87">
        <v>4164</v>
      </c>
      <c r="K83" s="90">
        <v>3795</v>
      </c>
      <c r="L83" s="48"/>
      <c r="M83" s="49"/>
      <c r="N83" s="91">
        <f t="shared" si="1"/>
        <v>3000</v>
      </c>
      <c r="O83" s="55">
        <f t="shared" si="2"/>
        <v>0</v>
      </c>
      <c r="P83" s="55">
        <f t="shared" si="3"/>
        <v>0</v>
      </c>
      <c r="Q83" s="91">
        <f t="shared" si="4"/>
        <v>3000</v>
      </c>
      <c r="S83" s="30"/>
      <c r="T83" s="30"/>
      <c r="U83" s="30"/>
      <c r="V83" s="30"/>
      <c r="W83" s="48"/>
      <c r="X83" s="48"/>
    </row>
    <row r="84" spans="2:24" s="50" customFormat="1" ht="20.100000000000001" customHeight="1" x14ac:dyDescent="0.45">
      <c r="B84" s="79" t="s">
        <v>41</v>
      </c>
      <c r="C84" s="92">
        <v>24747</v>
      </c>
      <c r="D84" s="93">
        <v>12927</v>
      </c>
      <c r="E84" s="93">
        <v>11820</v>
      </c>
      <c r="F84" s="93">
        <v>18740</v>
      </c>
      <c r="G84" s="93">
        <v>9763</v>
      </c>
      <c r="H84" s="93">
        <v>8977</v>
      </c>
      <c r="I84" s="93">
        <v>6007</v>
      </c>
      <c r="J84" s="93">
        <v>3163</v>
      </c>
      <c r="K84" s="94">
        <v>2844</v>
      </c>
      <c r="L84" s="48"/>
      <c r="M84" s="49"/>
      <c r="N84" s="55">
        <f t="shared" si="1"/>
        <v>0</v>
      </c>
      <c r="O84" s="55">
        <f t="shared" si="2"/>
        <v>0</v>
      </c>
      <c r="P84" s="55">
        <f t="shared" si="3"/>
        <v>0</v>
      </c>
      <c r="Q84" s="55">
        <f t="shared" si="4"/>
        <v>0</v>
      </c>
      <c r="S84" s="30"/>
      <c r="T84" s="30"/>
      <c r="U84" s="30"/>
      <c r="V84" s="30"/>
      <c r="W84" s="48"/>
      <c r="X84" s="48"/>
    </row>
    <row r="85" spans="2:24" s="50" customFormat="1" ht="20.100000000000001" customHeight="1" x14ac:dyDescent="0.45">
      <c r="B85" s="79" t="s">
        <v>42</v>
      </c>
      <c r="C85" s="95">
        <v>13961</v>
      </c>
      <c r="D85" s="96">
        <v>7328</v>
      </c>
      <c r="E85" s="96">
        <v>6633</v>
      </c>
      <c r="F85" s="96">
        <v>11160</v>
      </c>
      <c r="G85" s="96">
        <v>5860</v>
      </c>
      <c r="H85" s="96">
        <v>5300</v>
      </c>
      <c r="I85" s="96">
        <v>2801</v>
      </c>
      <c r="J85" s="96">
        <v>1468</v>
      </c>
      <c r="K85" s="97">
        <v>1333</v>
      </c>
      <c r="L85" s="48"/>
      <c r="M85" s="49"/>
      <c r="N85" s="55">
        <f t="shared" si="1"/>
        <v>0</v>
      </c>
      <c r="O85" s="55">
        <f t="shared" si="2"/>
        <v>0</v>
      </c>
      <c r="P85" s="55">
        <f t="shared" si="3"/>
        <v>0</v>
      </c>
      <c r="Q85" s="55">
        <f t="shared" si="4"/>
        <v>0</v>
      </c>
      <c r="S85" s="30"/>
      <c r="T85" s="30"/>
      <c r="U85" s="30"/>
      <c r="V85" s="30"/>
      <c r="W85" s="48"/>
      <c r="X85" s="48"/>
    </row>
    <row r="86" spans="2:24" s="50" customFormat="1" ht="20.100000000000001" customHeight="1" x14ac:dyDescent="0.45">
      <c r="B86" s="79" t="s">
        <v>43</v>
      </c>
      <c r="C86" s="98">
        <v>856</v>
      </c>
      <c r="D86" s="99">
        <v>464</v>
      </c>
      <c r="E86" s="99">
        <v>392</v>
      </c>
      <c r="F86" s="99">
        <v>424</v>
      </c>
      <c r="G86" s="99">
        <v>240</v>
      </c>
      <c r="H86" s="99">
        <v>184</v>
      </c>
      <c r="I86" s="99">
        <v>432</v>
      </c>
      <c r="J86" s="99">
        <v>224</v>
      </c>
      <c r="K86" s="100">
        <v>208</v>
      </c>
      <c r="L86" s="48"/>
      <c r="M86" s="49"/>
      <c r="N86" s="55">
        <f t="shared" si="1"/>
        <v>0</v>
      </c>
      <c r="O86" s="55">
        <f t="shared" si="2"/>
        <v>0</v>
      </c>
      <c r="P86" s="55">
        <f t="shared" si="3"/>
        <v>0</v>
      </c>
      <c r="Q86" s="55">
        <f t="shared" si="4"/>
        <v>0</v>
      </c>
      <c r="S86" s="30"/>
      <c r="T86" s="30"/>
      <c r="U86" s="30"/>
      <c r="V86" s="30"/>
      <c r="W86" s="48"/>
      <c r="X86" s="48"/>
    </row>
    <row r="87" spans="2:24" s="50" customFormat="1" ht="20.100000000000001" customHeight="1" x14ac:dyDescent="0.45">
      <c r="B87" s="79" t="s">
        <v>44</v>
      </c>
      <c r="C87" s="95">
        <v>3886</v>
      </c>
      <c r="D87" s="96">
        <v>2013</v>
      </c>
      <c r="E87" s="96">
        <v>1873</v>
      </c>
      <c r="F87" s="96">
        <v>2714</v>
      </c>
      <c r="G87" s="96">
        <v>1395</v>
      </c>
      <c r="H87" s="96">
        <v>1319</v>
      </c>
      <c r="I87" s="96">
        <v>1172</v>
      </c>
      <c r="J87" s="99">
        <v>618</v>
      </c>
      <c r="K87" s="100">
        <v>554</v>
      </c>
      <c r="L87" s="48"/>
      <c r="M87" s="49"/>
      <c r="N87" s="55">
        <f t="shared" si="1"/>
        <v>0</v>
      </c>
      <c r="O87" s="55">
        <f t="shared" si="2"/>
        <v>0</v>
      </c>
      <c r="P87" s="55">
        <f t="shared" si="3"/>
        <v>0</v>
      </c>
      <c r="Q87" s="55">
        <f t="shared" si="4"/>
        <v>0</v>
      </c>
      <c r="S87" s="30"/>
      <c r="T87" s="30"/>
      <c r="U87" s="30"/>
      <c r="V87" s="30"/>
      <c r="W87" s="48"/>
      <c r="X87" s="48"/>
    </row>
    <row r="88" spans="2:24" s="50" customFormat="1" ht="20.100000000000001" customHeight="1" x14ac:dyDescent="0.45">
      <c r="B88" s="79" t="s">
        <v>45</v>
      </c>
      <c r="C88" s="95">
        <v>1198</v>
      </c>
      <c r="D88" s="99">
        <v>608</v>
      </c>
      <c r="E88" s="99">
        <v>590</v>
      </c>
      <c r="F88" s="99">
        <v>657</v>
      </c>
      <c r="G88" s="99">
        <v>322</v>
      </c>
      <c r="H88" s="99">
        <v>335</v>
      </c>
      <c r="I88" s="99">
        <v>541</v>
      </c>
      <c r="J88" s="99">
        <v>286</v>
      </c>
      <c r="K88" s="100">
        <v>255</v>
      </c>
      <c r="L88" s="48"/>
      <c r="M88" s="49"/>
      <c r="N88" s="55">
        <f t="shared" si="1"/>
        <v>0</v>
      </c>
      <c r="O88" s="55">
        <f t="shared" si="2"/>
        <v>0</v>
      </c>
      <c r="P88" s="55">
        <f t="shared" si="3"/>
        <v>0</v>
      </c>
      <c r="Q88" s="55">
        <f t="shared" si="4"/>
        <v>0</v>
      </c>
      <c r="S88" s="30"/>
      <c r="T88" s="30"/>
      <c r="U88" s="30"/>
      <c r="V88" s="30"/>
      <c r="W88" s="48"/>
      <c r="X88" s="48"/>
    </row>
    <row r="89" spans="2:24" s="50" customFormat="1" ht="20.100000000000001" customHeight="1" x14ac:dyDescent="0.45">
      <c r="B89" s="79" t="s">
        <v>46</v>
      </c>
      <c r="C89" s="101">
        <v>72</v>
      </c>
      <c r="D89" s="102">
        <v>40</v>
      </c>
      <c r="E89" s="102">
        <v>30</v>
      </c>
      <c r="F89" s="99">
        <v>37</v>
      </c>
      <c r="G89" s="99">
        <v>24</v>
      </c>
      <c r="H89" s="99">
        <v>13</v>
      </c>
      <c r="I89" s="99">
        <v>35</v>
      </c>
      <c r="J89" s="99">
        <v>17</v>
      </c>
      <c r="K89" s="100">
        <v>18</v>
      </c>
      <c r="L89" s="48"/>
      <c r="M89" s="49"/>
      <c r="N89" s="91">
        <f t="shared" si="1"/>
        <v>2</v>
      </c>
      <c r="O89" s="55">
        <f t="shared" si="2"/>
        <v>0</v>
      </c>
      <c r="P89" s="55">
        <f t="shared" si="3"/>
        <v>0</v>
      </c>
      <c r="Q89" s="55">
        <f t="shared" si="4"/>
        <v>0</v>
      </c>
      <c r="S89" s="30"/>
      <c r="T89" s="30"/>
      <c r="U89" s="30"/>
      <c r="V89" s="30"/>
      <c r="W89" s="48"/>
      <c r="X89" s="48"/>
    </row>
    <row r="90" spans="2:24" s="50" customFormat="1" ht="20.100000000000001" customHeight="1" x14ac:dyDescent="0.45">
      <c r="B90" s="79" t="s">
        <v>47</v>
      </c>
      <c r="C90" s="98">
        <v>272</v>
      </c>
      <c r="D90" s="99">
        <v>148</v>
      </c>
      <c r="E90" s="99">
        <v>124</v>
      </c>
      <c r="F90" s="99">
        <v>81</v>
      </c>
      <c r="G90" s="99">
        <v>40</v>
      </c>
      <c r="H90" s="99">
        <v>41</v>
      </c>
      <c r="I90" s="99">
        <v>191</v>
      </c>
      <c r="J90" s="99">
        <v>108</v>
      </c>
      <c r="K90" s="100">
        <v>83</v>
      </c>
      <c r="L90" s="48"/>
      <c r="M90" s="49"/>
      <c r="N90" s="55">
        <f t="shared" si="1"/>
        <v>0</v>
      </c>
      <c r="O90" s="55">
        <f t="shared" si="2"/>
        <v>0</v>
      </c>
      <c r="P90" s="55">
        <f t="shared" si="3"/>
        <v>0</v>
      </c>
      <c r="Q90" s="55">
        <f t="shared" si="4"/>
        <v>0</v>
      </c>
      <c r="S90" s="30"/>
      <c r="T90" s="30"/>
      <c r="U90" s="30"/>
      <c r="V90" s="30"/>
      <c r="W90" s="48"/>
      <c r="X90" s="48"/>
    </row>
    <row r="91" spans="2:24" s="50" customFormat="1" ht="20.100000000000001" customHeight="1" x14ac:dyDescent="0.45">
      <c r="B91" s="79" t="s">
        <v>48</v>
      </c>
      <c r="C91" s="95">
        <v>2896</v>
      </c>
      <c r="D91" s="96">
        <v>1491</v>
      </c>
      <c r="E91" s="96">
        <v>1405</v>
      </c>
      <c r="F91" s="96">
        <v>2859</v>
      </c>
      <c r="G91" s="96">
        <v>1471</v>
      </c>
      <c r="H91" s="96">
        <v>1388</v>
      </c>
      <c r="I91" s="99">
        <v>37</v>
      </c>
      <c r="J91" s="99">
        <v>20</v>
      </c>
      <c r="K91" s="100">
        <v>17</v>
      </c>
      <c r="L91" s="48"/>
      <c r="M91" s="49"/>
      <c r="N91" s="55">
        <f t="shared" si="1"/>
        <v>0</v>
      </c>
      <c r="O91" s="55">
        <f t="shared" si="2"/>
        <v>0</v>
      </c>
      <c r="P91" s="55">
        <f t="shared" si="3"/>
        <v>0</v>
      </c>
      <c r="Q91" s="55">
        <f t="shared" si="4"/>
        <v>0</v>
      </c>
      <c r="S91" s="30"/>
      <c r="T91" s="30"/>
      <c r="U91" s="30"/>
      <c r="V91" s="30"/>
      <c r="W91" s="48"/>
      <c r="X91" s="48"/>
    </row>
    <row r="92" spans="2:24" s="50" customFormat="1" ht="20.100000000000001" customHeight="1" x14ac:dyDescent="0.45">
      <c r="B92" s="79" t="s">
        <v>49</v>
      </c>
      <c r="C92" s="95">
        <v>1337</v>
      </c>
      <c r="D92" s="99">
        <v>689</v>
      </c>
      <c r="E92" s="99">
        <v>648</v>
      </c>
      <c r="F92" s="99">
        <v>655</v>
      </c>
      <c r="G92" s="99">
        <v>333</v>
      </c>
      <c r="H92" s="99">
        <v>322</v>
      </c>
      <c r="I92" s="99">
        <v>682</v>
      </c>
      <c r="J92" s="99">
        <v>356</v>
      </c>
      <c r="K92" s="100">
        <v>326</v>
      </c>
      <c r="L92" s="48"/>
      <c r="M92" s="49"/>
      <c r="N92" s="55">
        <f t="shared" si="1"/>
        <v>0</v>
      </c>
      <c r="O92" s="55">
        <f t="shared" si="2"/>
        <v>0</v>
      </c>
      <c r="P92" s="55">
        <f t="shared" si="3"/>
        <v>0</v>
      </c>
      <c r="Q92" s="55">
        <f t="shared" si="4"/>
        <v>0</v>
      </c>
      <c r="S92" s="30"/>
      <c r="T92" s="30"/>
      <c r="U92" s="30"/>
      <c r="V92" s="30"/>
      <c r="W92" s="48"/>
      <c r="X92" s="48"/>
    </row>
    <row r="93" spans="2:24" s="50" customFormat="1" ht="20.100000000000001" customHeight="1" x14ac:dyDescent="0.45">
      <c r="B93" s="79" t="s">
        <v>50</v>
      </c>
      <c r="C93" s="98">
        <v>180</v>
      </c>
      <c r="D93" s="99">
        <v>92</v>
      </c>
      <c r="E93" s="99">
        <v>88</v>
      </c>
      <c r="F93" s="99">
        <v>122</v>
      </c>
      <c r="G93" s="99">
        <v>61</v>
      </c>
      <c r="H93" s="99">
        <v>61</v>
      </c>
      <c r="I93" s="99">
        <v>58</v>
      </c>
      <c r="J93" s="99">
        <v>31</v>
      </c>
      <c r="K93" s="100">
        <v>27</v>
      </c>
      <c r="L93" s="48"/>
      <c r="M93" s="49"/>
      <c r="N93" s="55">
        <f t="shared" si="1"/>
        <v>0</v>
      </c>
      <c r="O93" s="55">
        <f t="shared" si="2"/>
        <v>0</v>
      </c>
      <c r="P93" s="55">
        <f t="shared" si="3"/>
        <v>0</v>
      </c>
      <c r="Q93" s="55">
        <f t="shared" si="4"/>
        <v>0</v>
      </c>
      <c r="S93" s="30"/>
      <c r="T93" s="30"/>
      <c r="U93" s="30"/>
      <c r="V93" s="30"/>
      <c r="W93" s="48"/>
      <c r="X93" s="48"/>
    </row>
    <row r="94" spans="2:24" s="50" customFormat="1" ht="20.100000000000001" customHeight="1" thickBot="1" x14ac:dyDescent="0.5">
      <c r="B94" s="103" t="s">
        <v>51</v>
      </c>
      <c r="C94" s="104">
        <v>89</v>
      </c>
      <c r="D94" s="105">
        <v>52</v>
      </c>
      <c r="E94" s="105">
        <v>37</v>
      </c>
      <c r="F94" s="105">
        <v>31</v>
      </c>
      <c r="G94" s="105">
        <v>17</v>
      </c>
      <c r="H94" s="105">
        <v>14</v>
      </c>
      <c r="I94" s="105">
        <v>58</v>
      </c>
      <c r="J94" s="105">
        <v>35</v>
      </c>
      <c r="K94" s="106">
        <v>23</v>
      </c>
      <c r="L94" s="48"/>
      <c r="M94" s="49"/>
      <c r="N94" s="55">
        <f t="shared" si="1"/>
        <v>0</v>
      </c>
      <c r="O94" s="55">
        <f t="shared" si="2"/>
        <v>0</v>
      </c>
      <c r="P94" s="55">
        <f t="shared" si="3"/>
        <v>0</v>
      </c>
      <c r="Q94" s="55">
        <f t="shared" si="4"/>
        <v>0</v>
      </c>
      <c r="S94" s="30"/>
      <c r="T94" s="30"/>
      <c r="U94" s="30"/>
      <c r="V94" s="30"/>
      <c r="W94" s="48"/>
      <c r="X94" s="48"/>
    </row>
    <row r="95" spans="2:24" s="50" customFormat="1" ht="20.100000000000001" customHeight="1" x14ac:dyDescent="0.45">
      <c r="B95" s="148" t="s">
        <v>52</v>
      </c>
      <c r="C95" s="148"/>
      <c r="D95" s="148"/>
      <c r="E95" s="148"/>
      <c r="F95" s="148"/>
      <c r="G95" s="148"/>
      <c r="H95" s="148"/>
      <c r="I95" s="148"/>
      <c r="J95" s="148"/>
      <c r="K95" s="148"/>
      <c r="L95" s="48"/>
      <c r="M95" s="49"/>
      <c r="N95" s="30"/>
      <c r="O95" s="30"/>
      <c r="P95" s="30"/>
      <c r="Q95" s="30"/>
      <c r="S95" s="30"/>
      <c r="T95" s="30"/>
      <c r="U95" s="30"/>
      <c r="V95" s="30"/>
      <c r="W95" s="48"/>
      <c r="X95" s="48"/>
    </row>
    <row r="96" spans="2:24" s="50" customFormat="1" ht="20.100000000000001" customHeight="1" x14ac:dyDescent="0.45">
      <c r="B96" s="47"/>
      <c r="C96" s="55">
        <f t="shared" ref="C96:K96" si="5">SUM(C85:C94)-C84</f>
        <v>0</v>
      </c>
      <c r="D96" s="91">
        <f t="shared" si="5"/>
        <v>-2</v>
      </c>
      <c r="E96" s="55">
        <f t="shared" si="5"/>
        <v>0</v>
      </c>
      <c r="F96" s="55">
        <f t="shared" si="5"/>
        <v>0</v>
      </c>
      <c r="G96" s="55">
        <f t="shared" si="5"/>
        <v>0</v>
      </c>
      <c r="H96" s="55">
        <f t="shared" si="5"/>
        <v>0</v>
      </c>
      <c r="I96" s="55">
        <f t="shared" si="5"/>
        <v>0</v>
      </c>
      <c r="J96" s="55">
        <f t="shared" si="5"/>
        <v>0</v>
      </c>
      <c r="K96" s="55">
        <f t="shared" si="5"/>
        <v>0</v>
      </c>
      <c r="L96" s="48"/>
      <c r="M96" s="49"/>
      <c r="N96" s="30"/>
      <c r="O96" s="30"/>
      <c r="P96" s="30"/>
      <c r="Q96" s="30"/>
      <c r="S96" s="30"/>
      <c r="T96" s="30"/>
      <c r="U96" s="30"/>
      <c r="V96" s="30"/>
      <c r="W96" s="48"/>
      <c r="X96" s="48"/>
    </row>
    <row r="97" spans="2:24" s="50" customFormat="1" ht="20.100000000000001" customHeight="1" x14ac:dyDescent="0.45">
      <c r="B97" s="47"/>
      <c r="C97" s="30"/>
      <c r="D97" s="30"/>
      <c r="E97" s="30"/>
      <c r="F97" s="30"/>
      <c r="G97" s="30"/>
      <c r="H97" s="30"/>
      <c r="I97" s="30"/>
      <c r="J97" s="30"/>
      <c r="K97" s="30"/>
      <c r="L97" s="48"/>
      <c r="M97" s="49"/>
      <c r="N97" s="30"/>
      <c r="O97" s="30"/>
      <c r="P97" s="30"/>
      <c r="Q97" s="30"/>
      <c r="S97" s="30"/>
      <c r="T97" s="30"/>
      <c r="U97" s="30"/>
      <c r="V97" s="30"/>
      <c r="W97" s="48"/>
      <c r="X97" s="48"/>
    </row>
    <row r="98" spans="2:24" ht="90" customHeight="1" x14ac:dyDescent="0.4">
      <c r="B98" s="141" t="s">
        <v>56</v>
      </c>
      <c r="C98" s="141"/>
      <c r="D98" s="141"/>
      <c r="E98" s="141"/>
      <c r="F98" s="141"/>
      <c r="G98" s="141"/>
      <c r="H98" s="141"/>
      <c r="I98" s="141"/>
      <c r="J98" s="141"/>
      <c r="K98" s="141"/>
      <c r="L98" s="141"/>
    </row>
    <row r="99" spans="2:24" s="27" customFormat="1" ht="9.75" customHeight="1" x14ac:dyDescent="0.4">
      <c r="Q99" s="28"/>
    </row>
    <row r="101" spans="2:24" s="50" customFormat="1" ht="20.100000000000001" customHeight="1" thickBot="1" x14ac:dyDescent="0.5">
      <c r="B101" s="142" t="s">
        <v>28</v>
      </c>
      <c r="C101" s="143"/>
      <c r="D101" s="143"/>
      <c r="E101" s="143"/>
      <c r="F101" s="143"/>
      <c r="G101" s="143"/>
      <c r="H101" s="143"/>
      <c r="I101" s="143"/>
      <c r="J101" s="143"/>
      <c r="K101" s="143"/>
      <c r="L101" s="48"/>
      <c r="M101" s="49"/>
      <c r="N101" s="30"/>
      <c r="O101" s="30"/>
      <c r="P101" s="30"/>
      <c r="Q101" s="30"/>
      <c r="S101" s="30"/>
      <c r="T101" s="30"/>
      <c r="U101" s="30"/>
      <c r="V101" s="30"/>
      <c r="W101" s="48"/>
      <c r="X101" s="48"/>
    </row>
    <row r="102" spans="2:24" s="50" customFormat="1" ht="33.75" customHeight="1" thickTop="1" thickBot="1" x14ac:dyDescent="0.5">
      <c r="B102" s="144" t="s">
        <v>29</v>
      </c>
      <c r="C102" s="144" t="s">
        <v>30</v>
      </c>
      <c r="D102" s="146"/>
      <c r="E102" s="147"/>
      <c r="F102" s="31"/>
      <c r="G102" s="31"/>
      <c r="H102" s="31"/>
      <c r="I102" s="31"/>
      <c r="J102" s="31"/>
      <c r="K102" s="31"/>
      <c r="L102" s="48"/>
      <c r="M102" s="49"/>
      <c r="N102" s="30"/>
      <c r="O102" s="30"/>
      <c r="P102" s="30"/>
      <c r="Q102" s="30"/>
      <c r="S102" s="30"/>
      <c r="T102" s="30"/>
      <c r="U102" s="30"/>
      <c r="V102" s="30"/>
      <c r="W102" s="48"/>
      <c r="X102" s="48"/>
    </row>
    <row r="103" spans="2:24" s="50" customFormat="1" ht="43.5" customHeight="1" thickBot="1" x14ac:dyDescent="0.5">
      <c r="B103" s="145"/>
      <c r="C103" s="32" t="s">
        <v>31</v>
      </c>
      <c r="D103" s="32" t="s">
        <v>32</v>
      </c>
      <c r="E103" s="32" t="s">
        <v>33</v>
      </c>
      <c r="F103" s="33"/>
      <c r="G103" s="33"/>
      <c r="H103" s="33"/>
      <c r="I103" s="33"/>
      <c r="J103" s="33"/>
      <c r="K103" s="33"/>
      <c r="L103" s="48"/>
      <c r="M103" s="49"/>
      <c r="N103" s="30"/>
      <c r="O103" s="30"/>
      <c r="P103" s="30"/>
      <c r="Q103" s="30"/>
      <c r="S103" s="30"/>
      <c r="T103" s="30"/>
      <c r="U103" s="30"/>
      <c r="V103" s="30"/>
      <c r="W103" s="48"/>
      <c r="X103" s="48"/>
    </row>
    <row r="104" spans="2:24" s="50" customFormat="1" ht="20.100000000000001" customHeight="1" x14ac:dyDescent="0.45">
      <c r="B104" s="51" t="s">
        <v>34</v>
      </c>
      <c r="C104" s="107">
        <v>21790</v>
      </c>
      <c r="D104" s="108">
        <v>10966</v>
      </c>
      <c r="E104" s="109">
        <v>10824</v>
      </c>
      <c r="F104" s="39"/>
      <c r="G104" s="39"/>
      <c r="H104" s="39"/>
      <c r="I104" s="39"/>
      <c r="J104" s="39"/>
      <c r="K104" s="39"/>
      <c r="L104" s="48"/>
      <c r="M104" s="49"/>
      <c r="N104" s="55">
        <f t="shared" ref="N104:N122" si="6">C104-D104-E104</f>
        <v>0</v>
      </c>
      <c r="O104" s="30"/>
      <c r="P104" s="30"/>
      <c r="Q104" s="30"/>
      <c r="S104" s="30"/>
      <c r="T104" s="30"/>
      <c r="U104" s="30"/>
      <c r="V104" s="30"/>
      <c r="W104" s="48"/>
      <c r="X104" s="48"/>
    </row>
    <row r="105" spans="2:24" s="50" customFormat="1" ht="20.100000000000001" customHeight="1" x14ac:dyDescent="0.45">
      <c r="B105" s="56" t="s">
        <v>35</v>
      </c>
      <c r="C105" s="57">
        <v>21563</v>
      </c>
      <c r="D105" s="58">
        <v>11152</v>
      </c>
      <c r="E105" s="59">
        <v>10411</v>
      </c>
      <c r="F105" s="39"/>
      <c r="G105" s="39"/>
      <c r="H105" s="39"/>
      <c r="I105" s="39"/>
      <c r="J105" s="39"/>
      <c r="K105" s="39"/>
      <c r="L105" s="48"/>
      <c r="M105" s="49"/>
      <c r="N105" s="55">
        <f t="shared" si="6"/>
        <v>0</v>
      </c>
      <c r="O105" s="30"/>
      <c r="P105" s="30"/>
      <c r="Q105" s="30"/>
      <c r="S105" s="30"/>
      <c r="T105" s="30"/>
      <c r="U105" s="30"/>
      <c r="V105" s="30"/>
      <c r="W105" s="48"/>
      <c r="X105" s="48"/>
    </row>
    <row r="106" spans="2:24" s="50" customFormat="1" ht="20.100000000000001" customHeight="1" x14ac:dyDescent="0.45">
      <c r="B106" s="56" t="s">
        <v>36</v>
      </c>
      <c r="C106" s="57">
        <v>23908</v>
      </c>
      <c r="D106" s="58">
        <v>12395</v>
      </c>
      <c r="E106" s="59">
        <v>11513</v>
      </c>
      <c r="F106" s="39"/>
      <c r="G106" s="39"/>
      <c r="H106" s="39"/>
      <c r="I106" s="39"/>
      <c r="J106" s="39"/>
      <c r="K106" s="39"/>
      <c r="L106" s="48"/>
      <c r="M106" s="49"/>
      <c r="N106" s="55">
        <f t="shared" si="6"/>
        <v>0</v>
      </c>
      <c r="O106" s="30"/>
      <c r="P106" s="30"/>
      <c r="Q106" s="30"/>
      <c r="S106" s="30"/>
      <c r="T106" s="30"/>
      <c r="U106" s="30"/>
      <c r="V106" s="30"/>
      <c r="W106" s="48"/>
      <c r="X106" s="48"/>
    </row>
    <row r="107" spans="2:24" s="50" customFormat="1" ht="20.100000000000001" customHeight="1" x14ac:dyDescent="0.45">
      <c r="B107" s="56" t="s">
        <v>37</v>
      </c>
      <c r="C107" s="57">
        <v>24601</v>
      </c>
      <c r="D107" s="58">
        <v>12630</v>
      </c>
      <c r="E107" s="59">
        <v>11971</v>
      </c>
      <c r="F107" s="39"/>
      <c r="G107" s="39"/>
      <c r="H107" s="39"/>
      <c r="I107" s="39"/>
      <c r="J107" s="39"/>
      <c r="K107" s="39"/>
      <c r="L107" s="48"/>
      <c r="M107" s="49"/>
      <c r="N107" s="55">
        <f t="shared" si="6"/>
        <v>0</v>
      </c>
      <c r="O107" s="30"/>
      <c r="P107" s="30"/>
      <c r="Q107" s="30"/>
      <c r="S107" s="30"/>
      <c r="T107" s="30"/>
      <c r="U107" s="30"/>
      <c r="V107" s="30"/>
      <c r="W107" s="48"/>
      <c r="X107" s="48"/>
    </row>
    <row r="108" spans="2:24" s="50" customFormat="1" ht="20.100000000000001" customHeight="1" x14ac:dyDescent="0.45">
      <c r="B108" s="56" t="s">
        <v>38</v>
      </c>
      <c r="C108" s="57">
        <v>24804</v>
      </c>
      <c r="D108" s="58">
        <v>12868</v>
      </c>
      <c r="E108" s="59">
        <v>11936</v>
      </c>
      <c r="F108" s="39"/>
      <c r="G108" s="39"/>
      <c r="H108" s="39"/>
      <c r="I108" s="39"/>
      <c r="J108" s="39"/>
      <c r="K108" s="39"/>
      <c r="L108" s="48"/>
      <c r="M108" s="49"/>
      <c r="N108" s="55">
        <f t="shared" si="6"/>
        <v>0</v>
      </c>
      <c r="O108" s="30"/>
      <c r="P108" s="30"/>
      <c r="Q108" s="30"/>
      <c r="S108" s="30"/>
      <c r="T108" s="30"/>
      <c r="U108" s="30"/>
      <c r="V108" s="30"/>
      <c r="W108" s="48"/>
      <c r="X108" s="48"/>
    </row>
    <row r="109" spans="2:24" s="50" customFormat="1" ht="20.100000000000001" customHeight="1" x14ac:dyDescent="0.45">
      <c r="B109" s="56" t="s">
        <v>39</v>
      </c>
      <c r="C109" s="57">
        <v>25568</v>
      </c>
      <c r="D109" s="58">
        <v>13261</v>
      </c>
      <c r="E109" s="59">
        <v>12307</v>
      </c>
      <c r="F109" s="39"/>
      <c r="G109" s="39"/>
      <c r="H109" s="39"/>
      <c r="I109" s="39"/>
      <c r="J109" s="39"/>
      <c r="K109" s="39"/>
      <c r="L109" s="48"/>
      <c r="M109" s="49"/>
      <c r="N109" s="55">
        <f t="shared" si="6"/>
        <v>0</v>
      </c>
      <c r="O109" s="30"/>
      <c r="P109" s="30"/>
      <c r="Q109" s="30"/>
      <c r="S109" s="30"/>
      <c r="T109" s="30"/>
      <c r="U109" s="30"/>
      <c r="V109" s="30"/>
      <c r="W109" s="48"/>
      <c r="X109" s="48"/>
    </row>
    <row r="110" spans="2:24" s="50" customFormat="1" ht="20.100000000000001" customHeight="1" x14ac:dyDescent="0.45">
      <c r="B110" s="56" t="s">
        <v>40</v>
      </c>
      <c r="C110" s="57">
        <v>26354</v>
      </c>
      <c r="D110" s="58">
        <v>13686</v>
      </c>
      <c r="E110" s="59">
        <v>12668</v>
      </c>
      <c r="F110" s="60"/>
      <c r="G110" s="60"/>
      <c r="H110" s="60"/>
      <c r="I110" s="60"/>
      <c r="J110" s="60"/>
      <c r="K110" s="60"/>
      <c r="L110" s="48"/>
      <c r="M110" s="49"/>
      <c r="N110" s="55">
        <f t="shared" si="6"/>
        <v>0</v>
      </c>
      <c r="O110" s="30"/>
      <c r="P110" s="30"/>
      <c r="Q110" s="30"/>
      <c r="S110" s="30"/>
      <c r="T110" s="30"/>
      <c r="U110" s="30"/>
      <c r="V110" s="30"/>
      <c r="W110" s="48"/>
      <c r="X110" s="48"/>
    </row>
    <row r="111" spans="2:24" s="50" customFormat="1" ht="20.100000000000001" customHeight="1" x14ac:dyDescent="0.45">
      <c r="B111" s="56" t="s">
        <v>41</v>
      </c>
      <c r="C111" s="57">
        <v>24747</v>
      </c>
      <c r="D111" s="58">
        <v>12926</v>
      </c>
      <c r="E111" s="59">
        <v>11821</v>
      </c>
      <c r="F111" s="64"/>
      <c r="G111" s="64"/>
      <c r="H111" s="64"/>
      <c r="I111" s="64"/>
      <c r="J111" s="64"/>
      <c r="K111" s="64"/>
      <c r="L111" s="48"/>
      <c r="M111" s="49"/>
      <c r="N111" s="55">
        <f t="shared" si="6"/>
        <v>0</v>
      </c>
      <c r="O111" s="30"/>
      <c r="P111" s="30"/>
      <c r="Q111" s="30"/>
      <c r="S111" s="30"/>
      <c r="T111" s="30"/>
      <c r="U111" s="30"/>
      <c r="V111" s="30"/>
      <c r="W111" s="48"/>
      <c r="X111" s="48"/>
    </row>
    <row r="112" spans="2:24" s="50" customFormat="1" ht="20.100000000000001" customHeight="1" x14ac:dyDescent="0.45">
      <c r="B112" s="56" t="s">
        <v>57</v>
      </c>
      <c r="C112" s="110"/>
      <c r="D112" s="111"/>
      <c r="E112" s="112"/>
      <c r="F112" s="64"/>
      <c r="G112" s="64"/>
      <c r="H112" s="64"/>
      <c r="I112" s="64"/>
      <c r="J112" s="64"/>
      <c r="K112" s="64"/>
      <c r="L112" s="48"/>
      <c r="M112" s="49"/>
      <c r="N112" s="55">
        <f t="shared" si="6"/>
        <v>0</v>
      </c>
      <c r="O112" s="30"/>
      <c r="P112" s="30"/>
      <c r="Q112" s="30"/>
      <c r="S112" s="30"/>
      <c r="T112" s="30"/>
      <c r="U112" s="30"/>
      <c r="V112" s="30"/>
      <c r="W112" s="48"/>
      <c r="X112" s="48"/>
    </row>
    <row r="113" spans="1:24" s="50" customFormat="1" ht="20.100000000000001" customHeight="1" x14ac:dyDescent="0.45">
      <c r="B113" s="56" t="s">
        <v>42</v>
      </c>
      <c r="C113" s="110"/>
      <c r="D113" s="111"/>
      <c r="E113" s="112"/>
      <c r="F113" s="64"/>
      <c r="G113" s="64"/>
      <c r="H113" s="64"/>
      <c r="I113" s="113"/>
      <c r="J113" s="64"/>
      <c r="K113" s="64"/>
      <c r="L113" s="48"/>
      <c r="M113" s="49"/>
      <c r="N113" s="55">
        <f t="shared" si="6"/>
        <v>0</v>
      </c>
      <c r="O113" s="30"/>
      <c r="P113" s="30"/>
      <c r="Q113" s="30"/>
      <c r="S113" s="30"/>
      <c r="T113" s="30"/>
      <c r="U113" s="30"/>
      <c r="V113" s="30"/>
      <c r="W113" s="48"/>
      <c r="X113" s="48"/>
    </row>
    <row r="114" spans="1:24" s="50" customFormat="1" ht="20.100000000000001" customHeight="1" x14ac:dyDescent="0.45">
      <c r="B114" s="56" t="s">
        <v>43</v>
      </c>
      <c r="C114" s="110"/>
      <c r="D114" s="111"/>
      <c r="E114" s="112"/>
      <c r="F114" s="66"/>
      <c r="G114" s="66"/>
      <c r="H114" s="66"/>
      <c r="I114" s="66"/>
      <c r="J114" s="66"/>
      <c r="K114" s="66"/>
      <c r="L114" s="48"/>
      <c r="M114" s="49"/>
      <c r="N114" s="55">
        <f t="shared" si="6"/>
        <v>0</v>
      </c>
      <c r="O114" s="30"/>
      <c r="P114" s="30"/>
      <c r="Q114" s="30"/>
      <c r="S114" s="30"/>
      <c r="T114" s="30"/>
      <c r="U114" s="30"/>
      <c r="V114" s="30"/>
      <c r="W114" s="48"/>
      <c r="X114" s="48"/>
    </row>
    <row r="115" spans="1:24" s="50" customFormat="1" ht="20.100000000000001" customHeight="1" x14ac:dyDescent="0.45">
      <c r="B115" s="56" t="s">
        <v>44</v>
      </c>
      <c r="C115" s="110"/>
      <c r="D115" s="111"/>
      <c r="E115" s="112"/>
      <c r="F115" s="64"/>
      <c r="G115" s="64"/>
      <c r="H115" s="64"/>
      <c r="I115" s="64"/>
      <c r="J115" s="66"/>
      <c r="K115" s="66"/>
      <c r="L115" s="48"/>
      <c r="M115" s="49"/>
      <c r="N115" s="55">
        <f t="shared" si="6"/>
        <v>0</v>
      </c>
      <c r="O115" s="30"/>
      <c r="P115" s="30"/>
      <c r="Q115" s="30"/>
      <c r="S115" s="30"/>
      <c r="T115" s="30"/>
      <c r="U115" s="30"/>
      <c r="V115" s="30"/>
      <c r="W115" s="48"/>
      <c r="X115" s="48"/>
    </row>
    <row r="116" spans="1:24" s="50" customFormat="1" ht="20.100000000000001" customHeight="1" x14ac:dyDescent="0.45">
      <c r="B116" s="56" t="s">
        <v>45</v>
      </c>
      <c r="C116" s="110"/>
      <c r="D116" s="111"/>
      <c r="E116" s="112"/>
      <c r="F116" s="66"/>
      <c r="G116" s="66"/>
      <c r="H116" s="66"/>
      <c r="I116" s="66"/>
      <c r="J116" s="66"/>
      <c r="K116" s="66"/>
      <c r="L116" s="48"/>
      <c r="M116" s="49"/>
      <c r="N116" s="55">
        <f t="shared" si="6"/>
        <v>0</v>
      </c>
      <c r="O116" s="30"/>
      <c r="P116" s="30"/>
      <c r="Q116" s="30"/>
      <c r="S116" s="30"/>
      <c r="T116" s="30"/>
      <c r="U116" s="30"/>
      <c r="V116" s="30"/>
      <c r="W116" s="48"/>
      <c r="X116" s="48"/>
    </row>
    <row r="117" spans="1:24" s="50" customFormat="1" ht="20.100000000000001" customHeight="1" x14ac:dyDescent="0.45">
      <c r="B117" s="56" t="s">
        <v>46</v>
      </c>
      <c r="C117" s="110"/>
      <c r="D117" s="111"/>
      <c r="E117" s="112"/>
      <c r="F117" s="66"/>
      <c r="G117" s="66"/>
      <c r="H117" s="66"/>
      <c r="I117" s="66"/>
      <c r="J117" s="66"/>
      <c r="K117" s="66"/>
      <c r="L117" s="48"/>
      <c r="M117" s="49"/>
      <c r="N117" s="55">
        <f t="shared" si="6"/>
        <v>0</v>
      </c>
      <c r="O117" s="30"/>
      <c r="P117" s="30"/>
      <c r="Q117" s="30"/>
      <c r="S117" s="30"/>
      <c r="T117" s="30"/>
      <c r="U117" s="30"/>
      <c r="V117" s="30"/>
      <c r="W117" s="48"/>
      <c r="X117" s="48"/>
    </row>
    <row r="118" spans="1:24" s="50" customFormat="1" ht="20.100000000000001" customHeight="1" x14ac:dyDescent="0.45">
      <c r="B118" s="56" t="s">
        <v>47</v>
      </c>
      <c r="C118" s="110"/>
      <c r="D118" s="111"/>
      <c r="E118" s="112"/>
      <c r="F118" s="66"/>
      <c r="G118" s="66"/>
      <c r="H118" s="66"/>
      <c r="I118" s="66"/>
      <c r="J118" s="66"/>
      <c r="K118" s="66"/>
      <c r="L118" s="48"/>
      <c r="M118" s="49"/>
      <c r="N118" s="55">
        <f t="shared" si="6"/>
        <v>0</v>
      </c>
      <c r="O118" s="30"/>
      <c r="P118" s="30"/>
      <c r="Q118" s="30"/>
      <c r="S118" s="30"/>
      <c r="T118" s="30"/>
      <c r="U118" s="30"/>
      <c r="V118" s="30"/>
      <c r="W118" s="48"/>
      <c r="X118" s="48"/>
    </row>
    <row r="119" spans="1:24" s="50" customFormat="1" ht="20.100000000000001" customHeight="1" x14ac:dyDescent="0.45">
      <c r="B119" s="56" t="s">
        <v>48</v>
      </c>
      <c r="C119" s="110"/>
      <c r="D119" s="111"/>
      <c r="E119" s="112"/>
      <c r="F119" s="64"/>
      <c r="G119" s="64"/>
      <c r="H119" s="64"/>
      <c r="I119" s="66"/>
      <c r="J119" s="66"/>
      <c r="K119" s="66"/>
      <c r="L119" s="48"/>
      <c r="M119" s="49"/>
      <c r="N119" s="55">
        <f t="shared" si="6"/>
        <v>0</v>
      </c>
      <c r="O119" s="30"/>
      <c r="P119" s="30"/>
      <c r="Q119" s="30"/>
      <c r="S119" s="30"/>
      <c r="T119" s="30"/>
      <c r="U119" s="30"/>
      <c r="V119" s="30"/>
      <c r="W119" s="48"/>
      <c r="X119" s="48"/>
    </row>
    <row r="120" spans="1:24" s="50" customFormat="1" ht="20.100000000000001" customHeight="1" x14ac:dyDescent="0.45">
      <c r="B120" s="56" t="s">
        <v>49</v>
      </c>
      <c r="C120" s="110"/>
      <c r="D120" s="111"/>
      <c r="E120" s="112"/>
      <c r="F120" s="66"/>
      <c r="G120" s="66"/>
      <c r="H120" s="66"/>
      <c r="I120" s="66"/>
      <c r="J120" s="66"/>
      <c r="K120" s="66"/>
      <c r="L120" s="48"/>
      <c r="M120" s="49"/>
      <c r="N120" s="55">
        <f t="shared" si="6"/>
        <v>0</v>
      </c>
      <c r="O120" s="30"/>
      <c r="P120" s="30"/>
      <c r="Q120" s="30"/>
      <c r="S120" s="30"/>
      <c r="T120" s="30"/>
      <c r="U120" s="30"/>
      <c r="V120" s="30"/>
      <c r="W120" s="48"/>
      <c r="X120" s="48"/>
    </row>
    <row r="121" spans="1:24" s="50" customFormat="1" ht="20.100000000000001" customHeight="1" x14ac:dyDescent="0.45">
      <c r="B121" s="56" t="s">
        <v>50</v>
      </c>
      <c r="C121" s="110"/>
      <c r="D121" s="111"/>
      <c r="E121" s="112"/>
      <c r="F121" s="66"/>
      <c r="G121" s="66"/>
      <c r="H121" s="66"/>
      <c r="I121" s="66"/>
      <c r="J121" s="66"/>
      <c r="K121" s="66"/>
      <c r="L121" s="48"/>
      <c r="M121" s="49"/>
      <c r="N121" s="55">
        <f t="shared" si="6"/>
        <v>0</v>
      </c>
      <c r="O121" s="30"/>
      <c r="P121" s="30"/>
      <c r="Q121" s="30"/>
      <c r="S121" s="30"/>
      <c r="T121" s="30"/>
      <c r="U121" s="30"/>
      <c r="V121" s="30"/>
      <c r="W121" s="48"/>
      <c r="X121" s="48"/>
    </row>
    <row r="122" spans="1:24" s="50" customFormat="1" ht="20.100000000000001" customHeight="1" thickBot="1" x14ac:dyDescent="0.5">
      <c r="B122" s="67" t="s">
        <v>51</v>
      </c>
      <c r="C122" s="114"/>
      <c r="D122" s="115"/>
      <c r="E122" s="116"/>
      <c r="F122" s="66"/>
      <c r="G122" s="66"/>
      <c r="H122" s="66"/>
      <c r="I122" s="66"/>
      <c r="J122" s="66"/>
      <c r="K122" s="66"/>
      <c r="L122" s="48"/>
      <c r="M122" s="49"/>
      <c r="N122" s="55">
        <f t="shared" si="6"/>
        <v>0</v>
      </c>
      <c r="O122" s="30"/>
      <c r="P122" s="30"/>
      <c r="Q122" s="30"/>
      <c r="S122" s="30"/>
      <c r="T122" s="30"/>
      <c r="U122" s="30"/>
      <c r="V122" s="30"/>
      <c r="W122" s="48"/>
      <c r="X122" s="48"/>
    </row>
    <row r="123" spans="1:24" s="50" customFormat="1" ht="20.100000000000001" customHeight="1" thickTop="1" x14ac:dyDescent="0.45">
      <c r="B123" s="117" t="s">
        <v>52</v>
      </c>
      <c r="C123" s="72"/>
      <c r="D123" s="72"/>
      <c r="E123" s="72"/>
      <c r="F123" s="72"/>
      <c r="G123" s="72"/>
      <c r="H123" s="72"/>
      <c r="I123" s="72"/>
      <c r="J123" s="72"/>
      <c r="K123" s="72"/>
      <c r="L123" s="48"/>
      <c r="M123" s="49"/>
      <c r="N123" s="30"/>
      <c r="O123" s="30"/>
      <c r="P123" s="30"/>
      <c r="Q123" s="30"/>
      <c r="S123" s="30"/>
      <c r="T123" s="30"/>
      <c r="U123" s="30"/>
      <c r="V123" s="30"/>
      <c r="W123" s="48"/>
      <c r="X123" s="48"/>
    </row>
    <row r="124" spans="1:24" s="50" customFormat="1" ht="20.100000000000001" customHeight="1" x14ac:dyDescent="0.45">
      <c r="B124" s="47"/>
      <c r="C124" s="40">
        <f>SUM(C113:C122)-C112</f>
        <v>0</v>
      </c>
      <c r="D124" s="40">
        <f>SUM(D113:D122)-D112</f>
        <v>0</v>
      </c>
      <c r="E124" s="40">
        <f>SUM(E113:E122)-E112</f>
        <v>0</v>
      </c>
      <c r="F124" s="30"/>
      <c r="G124" s="30"/>
      <c r="H124" s="30"/>
      <c r="I124" s="30"/>
      <c r="J124" s="30"/>
      <c r="K124" s="30"/>
      <c r="L124" s="48"/>
      <c r="M124" s="49"/>
      <c r="N124" s="30"/>
      <c r="O124" s="30"/>
      <c r="P124" s="30"/>
      <c r="Q124" s="30"/>
      <c r="S124" s="30"/>
      <c r="T124" s="30"/>
      <c r="U124" s="30"/>
      <c r="V124" s="30"/>
      <c r="W124" s="48"/>
      <c r="X124" s="48"/>
    </row>
    <row r="125" spans="1:24" x14ac:dyDescent="0.4">
      <c r="A125" s="118"/>
      <c r="B125" s="118"/>
      <c r="C125" s="118"/>
      <c r="D125" s="118"/>
      <c r="E125" s="118"/>
      <c r="F125" s="118"/>
      <c r="G125" s="118"/>
      <c r="H125" s="118"/>
      <c r="I125" s="118"/>
      <c r="J125" s="118"/>
      <c r="K125" s="118"/>
      <c r="L125" s="118"/>
    </row>
    <row r="126" spans="1:24" x14ac:dyDescent="0.4">
      <c r="A126" s="118"/>
      <c r="B126" s="118"/>
      <c r="C126" s="118"/>
      <c r="D126" s="118"/>
      <c r="E126" s="118"/>
      <c r="F126" s="118"/>
      <c r="G126" s="118"/>
      <c r="H126" s="118"/>
      <c r="I126" s="118"/>
      <c r="J126" s="118"/>
      <c r="K126" s="118"/>
      <c r="L126" s="118"/>
    </row>
    <row r="127" spans="1:24" x14ac:dyDescent="0.4">
      <c r="A127" s="118"/>
      <c r="B127" s="118"/>
      <c r="C127" s="118"/>
      <c r="D127" s="118"/>
      <c r="E127" s="118"/>
      <c r="F127" s="118"/>
      <c r="G127" s="118"/>
      <c r="H127" s="118"/>
      <c r="I127" s="118"/>
      <c r="J127" s="118"/>
      <c r="K127" s="118"/>
      <c r="L127" s="118"/>
    </row>
    <row r="128" spans="1:24" ht="90" customHeight="1" x14ac:dyDescent="0.4">
      <c r="B128" s="141"/>
      <c r="C128" s="141"/>
      <c r="D128" s="141"/>
      <c r="E128" s="141"/>
      <c r="F128" s="141"/>
      <c r="G128" s="141"/>
      <c r="H128" s="141"/>
      <c r="I128" s="141"/>
      <c r="J128" s="141"/>
      <c r="K128" s="141"/>
      <c r="L128" s="141"/>
    </row>
  </sheetData>
  <sheetProtection sheet="1" objects="1" scenarios="1"/>
  <mergeCells count="18">
    <mergeCell ref="B95:K95"/>
    <mergeCell ref="B26:L26"/>
    <mergeCell ref="B27:F27"/>
    <mergeCell ref="B28:C29"/>
    <mergeCell ref="D28:F28"/>
    <mergeCell ref="B38:K38"/>
    <mergeCell ref="B39:B40"/>
    <mergeCell ref="C39:E39"/>
    <mergeCell ref="B74:K74"/>
    <mergeCell ref="B75:B76"/>
    <mergeCell ref="C75:E75"/>
    <mergeCell ref="F75:H75"/>
    <mergeCell ref="I75:K75"/>
    <mergeCell ref="B98:L98"/>
    <mergeCell ref="B101:K101"/>
    <mergeCell ref="B102:B103"/>
    <mergeCell ref="C102:E102"/>
    <mergeCell ref="B128:L128"/>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68"/>
  <sheetViews>
    <sheetView rightToLeft="1" tabSelected="1" zoomScaleNormal="100" workbookViewId="0">
      <selection activeCell="K19" sqref="K19"/>
    </sheetView>
  </sheetViews>
  <sheetFormatPr defaultColWidth="8.75" defaultRowHeight="18" x14ac:dyDescent="0.2"/>
  <cols>
    <col min="1" max="1" width="2.125" style="10" customWidth="1"/>
    <col min="2" max="2" width="17.25" style="10" customWidth="1"/>
    <col min="3" max="3" width="10.875" style="10" bestFit="1" customWidth="1"/>
    <col min="4" max="4" width="9.75" style="10" customWidth="1"/>
    <col min="5" max="13" width="8.75" style="10"/>
    <col min="14" max="14" width="2.375" style="16" customWidth="1"/>
    <col min="15" max="26" width="8.75" style="20"/>
    <col min="27" max="16384" width="8.75" style="10"/>
  </cols>
  <sheetData>
    <row r="1" spans="2:24" s="167" customFormat="1" ht="9.9499999999999993" customHeight="1" x14ac:dyDescent="0.2">
      <c r="C1" s="168"/>
      <c r="D1" s="168"/>
      <c r="E1" s="168"/>
      <c r="F1" s="168"/>
      <c r="G1" s="168"/>
      <c r="H1" s="168"/>
      <c r="I1" s="168"/>
      <c r="J1" s="168"/>
      <c r="K1" s="168"/>
      <c r="L1" s="168"/>
      <c r="Q1" s="168"/>
      <c r="R1" s="168"/>
      <c r="S1" s="168"/>
      <c r="T1" s="168"/>
      <c r="U1" s="168"/>
      <c r="V1" s="168"/>
      <c r="W1" s="168"/>
      <c r="X1" s="168"/>
    </row>
    <row r="2" spans="2:24" s="169" customFormat="1" ht="18" customHeight="1" x14ac:dyDescent="0.2">
      <c r="B2" s="170" t="s">
        <v>110</v>
      </c>
      <c r="C2" s="170"/>
      <c r="D2" s="170"/>
      <c r="E2" s="170"/>
      <c r="F2" s="170"/>
      <c r="G2" s="171"/>
      <c r="H2" s="171"/>
      <c r="I2" s="171"/>
      <c r="J2" s="171"/>
      <c r="K2" s="10"/>
      <c r="L2" s="10"/>
      <c r="M2" s="10"/>
      <c r="N2" s="16"/>
      <c r="O2" s="132"/>
      <c r="P2" s="132"/>
      <c r="Q2" s="171"/>
      <c r="R2" s="171"/>
      <c r="S2" s="171"/>
      <c r="T2" s="171"/>
      <c r="U2" s="171"/>
      <c r="V2" s="171"/>
      <c r="W2" s="171"/>
      <c r="X2" s="171"/>
    </row>
    <row r="3" spans="2:24" s="169" customFormat="1" ht="49.5" customHeight="1" x14ac:dyDescent="0.2">
      <c r="B3" s="172" t="s">
        <v>111</v>
      </c>
      <c r="C3" s="173"/>
      <c r="D3" s="174" t="s">
        <v>22</v>
      </c>
      <c r="E3" s="174" t="s">
        <v>112</v>
      </c>
      <c r="F3" s="174" t="s">
        <v>113</v>
      </c>
      <c r="G3" s="174" t="s">
        <v>114</v>
      </c>
      <c r="H3" s="171"/>
      <c r="I3" s="171"/>
      <c r="J3" s="171"/>
      <c r="K3" s="10"/>
      <c r="L3" s="10"/>
      <c r="M3" s="10"/>
      <c r="N3" s="16"/>
      <c r="O3" s="175" t="s">
        <v>22</v>
      </c>
      <c r="P3" s="132"/>
      <c r="R3" s="171"/>
      <c r="S3" s="171"/>
      <c r="T3" s="171"/>
      <c r="U3" s="171"/>
      <c r="V3" s="171"/>
      <c r="W3" s="171"/>
      <c r="X3" s="171"/>
    </row>
    <row r="4" spans="2:24" s="169" customFormat="1" ht="18.75" x14ac:dyDescent="0.2">
      <c r="B4" s="176">
        <v>1380</v>
      </c>
      <c r="C4" s="177"/>
      <c r="D4" s="178">
        <v>2412</v>
      </c>
      <c r="E4" s="178">
        <v>134</v>
      </c>
      <c r="F4" s="178">
        <v>168</v>
      </c>
      <c r="G4" s="178">
        <v>2110</v>
      </c>
      <c r="H4" s="171"/>
      <c r="I4" s="171"/>
      <c r="J4" s="171"/>
      <c r="K4" s="10"/>
      <c r="L4" s="10"/>
      <c r="M4" s="10"/>
      <c r="N4" s="16"/>
      <c r="O4" s="175">
        <f>D4-(SUM(E4:G4))</f>
        <v>0</v>
      </c>
      <c r="P4" s="132"/>
      <c r="R4" s="171"/>
      <c r="S4" s="171"/>
      <c r="T4" s="171"/>
      <c r="U4" s="171"/>
      <c r="V4" s="171"/>
      <c r="W4" s="171"/>
      <c r="X4" s="171"/>
    </row>
    <row r="5" spans="2:24" s="169" customFormat="1" ht="18.75" x14ac:dyDescent="0.2">
      <c r="B5" s="176">
        <v>1385</v>
      </c>
      <c r="C5" s="177"/>
      <c r="D5" s="178">
        <v>2731</v>
      </c>
      <c r="E5" s="178">
        <v>160</v>
      </c>
      <c r="F5" s="178">
        <v>206</v>
      </c>
      <c r="G5" s="178">
        <v>2365</v>
      </c>
      <c r="H5" s="171"/>
      <c r="I5" s="171"/>
      <c r="J5" s="171"/>
      <c r="K5" s="10"/>
      <c r="L5" s="10"/>
      <c r="M5" s="10"/>
      <c r="N5" s="16"/>
      <c r="O5" s="175">
        <f>D5-(SUM(E5:G5))</f>
        <v>0</v>
      </c>
      <c r="P5" s="132"/>
      <c r="R5" s="171"/>
      <c r="S5" s="171"/>
      <c r="T5" s="171"/>
      <c r="U5" s="171"/>
      <c r="V5" s="171"/>
      <c r="W5" s="171"/>
      <c r="X5" s="171"/>
    </row>
    <row r="6" spans="2:24" s="169" customFormat="1" ht="18.75" x14ac:dyDescent="0.2">
      <c r="B6" s="176">
        <v>1390</v>
      </c>
      <c r="C6" s="177"/>
      <c r="D6" s="174">
        <v>3039</v>
      </c>
      <c r="E6" s="178">
        <v>152</v>
      </c>
      <c r="F6" s="178">
        <v>236</v>
      </c>
      <c r="G6" s="178">
        <v>2651</v>
      </c>
      <c r="H6" s="171"/>
      <c r="I6" s="171"/>
      <c r="J6" s="171"/>
      <c r="K6" s="10"/>
      <c r="L6" s="10"/>
      <c r="M6" s="10"/>
      <c r="N6" s="16"/>
      <c r="O6" s="175">
        <f>D6-(SUM(E6:G6))</f>
        <v>0</v>
      </c>
      <c r="P6" s="132"/>
      <c r="R6" s="171"/>
      <c r="S6" s="171"/>
      <c r="T6" s="171"/>
      <c r="U6" s="171"/>
      <c r="V6" s="171"/>
      <c r="W6" s="171"/>
      <c r="X6" s="171"/>
    </row>
    <row r="7" spans="2:24" s="169" customFormat="1" ht="18.75" x14ac:dyDescent="0.2">
      <c r="B7" s="176">
        <v>1395</v>
      </c>
      <c r="C7" s="177"/>
      <c r="D7" s="174">
        <v>4141</v>
      </c>
      <c r="E7" s="174">
        <v>173</v>
      </c>
      <c r="F7" s="174">
        <v>412</v>
      </c>
      <c r="G7" s="174">
        <v>3556</v>
      </c>
      <c r="H7" s="171"/>
      <c r="I7" s="171"/>
      <c r="J7" s="171"/>
      <c r="K7" s="10"/>
      <c r="L7" s="10"/>
      <c r="M7" s="10"/>
      <c r="N7" s="16"/>
      <c r="O7" s="175">
        <f>D7-(SUM(E7:G7))</f>
        <v>0</v>
      </c>
      <c r="P7" s="132"/>
      <c r="R7" s="171"/>
      <c r="S7" s="171"/>
      <c r="T7" s="171"/>
      <c r="U7" s="171"/>
      <c r="V7" s="171"/>
      <c r="W7" s="171"/>
      <c r="X7" s="171"/>
    </row>
    <row r="8" spans="2:24" s="169" customFormat="1" ht="18.75" x14ac:dyDescent="0.2">
      <c r="B8" s="176">
        <v>1396</v>
      </c>
      <c r="C8" s="177"/>
      <c r="D8" s="174">
        <v>5631</v>
      </c>
      <c r="E8" s="174">
        <v>198</v>
      </c>
      <c r="F8" s="174">
        <v>445</v>
      </c>
      <c r="G8" s="174">
        <v>4988</v>
      </c>
      <c r="H8" s="171"/>
      <c r="I8" s="171"/>
      <c r="J8" s="171"/>
      <c r="K8" s="10"/>
      <c r="L8" s="10"/>
      <c r="M8" s="10"/>
      <c r="N8" s="16"/>
      <c r="O8" s="175">
        <f>D8-(SUM(E8:G8))</f>
        <v>0</v>
      </c>
      <c r="P8" s="132"/>
      <c r="R8" s="171"/>
      <c r="S8" s="171"/>
      <c r="T8" s="171"/>
      <c r="U8" s="171"/>
      <c r="V8" s="171"/>
      <c r="W8" s="171"/>
      <c r="X8" s="171"/>
    </row>
    <row r="9" spans="2:24" s="169" customFormat="1" ht="18.75" x14ac:dyDescent="0.2">
      <c r="B9" s="176">
        <v>1397</v>
      </c>
      <c r="C9" s="177"/>
      <c r="D9" s="174">
        <v>5666</v>
      </c>
      <c r="E9" s="174">
        <v>198</v>
      </c>
      <c r="F9" s="174">
        <v>442</v>
      </c>
      <c r="G9" s="174">
        <v>5026</v>
      </c>
      <c r="H9" s="171"/>
      <c r="I9" s="171"/>
      <c r="J9" s="171"/>
      <c r="K9" s="10"/>
      <c r="L9" s="10"/>
      <c r="M9" s="10"/>
      <c r="N9" s="16"/>
      <c r="O9" s="175">
        <f>D9-(SUM(E9:G9))</f>
        <v>0</v>
      </c>
      <c r="P9" s="132"/>
      <c r="R9" s="171"/>
      <c r="S9" s="171"/>
      <c r="T9" s="171"/>
      <c r="U9" s="171"/>
      <c r="V9" s="171"/>
      <c r="W9" s="171"/>
      <c r="X9" s="171"/>
    </row>
    <row r="10" spans="2:24" s="169" customFormat="1" ht="18.75" x14ac:dyDescent="0.2">
      <c r="B10" s="176">
        <v>1398</v>
      </c>
      <c r="C10" s="177"/>
      <c r="D10" s="174">
        <v>5235</v>
      </c>
      <c r="E10" s="174">
        <v>181</v>
      </c>
      <c r="F10" s="174">
        <v>512</v>
      </c>
      <c r="G10" s="174">
        <v>4542</v>
      </c>
      <c r="H10" s="171"/>
      <c r="I10" s="171"/>
      <c r="J10" s="171"/>
      <c r="K10" s="10"/>
      <c r="L10" s="10"/>
      <c r="M10" s="10"/>
      <c r="N10" s="16"/>
      <c r="O10" s="175">
        <f>D10-(SUM(E10:G10))</f>
        <v>0</v>
      </c>
      <c r="P10" s="132"/>
      <c r="R10" s="171"/>
      <c r="S10" s="171"/>
      <c r="T10" s="171"/>
      <c r="U10" s="171"/>
      <c r="V10" s="171"/>
      <c r="W10" s="171"/>
      <c r="X10" s="171"/>
    </row>
    <row r="11" spans="2:24" s="169" customFormat="1" ht="18.75" x14ac:dyDescent="0.2">
      <c r="B11" s="179">
        <v>1399</v>
      </c>
      <c r="C11" s="180"/>
      <c r="D11" s="181"/>
      <c r="E11" s="181"/>
      <c r="F11" s="181"/>
      <c r="G11" s="181"/>
      <c r="H11" s="171"/>
      <c r="I11" s="171"/>
      <c r="J11" s="171"/>
      <c r="K11" s="10"/>
      <c r="L11" s="10"/>
      <c r="M11" s="10"/>
      <c r="N11" s="16"/>
      <c r="O11" s="175">
        <f>D11-(SUM(E11:G11))</f>
        <v>0</v>
      </c>
      <c r="P11" s="132"/>
      <c r="R11" s="171"/>
      <c r="S11" s="171"/>
      <c r="T11" s="171"/>
      <c r="U11" s="171"/>
      <c r="V11" s="171"/>
      <c r="W11" s="171"/>
      <c r="X11" s="171"/>
    </row>
    <row r="12" spans="2:24" s="169" customFormat="1" ht="18.75" x14ac:dyDescent="0.2">
      <c r="B12" s="182" t="s">
        <v>66</v>
      </c>
      <c r="C12" s="183" t="s">
        <v>115</v>
      </c>
      <c r="D12" s="184"/>
      <c r="E12" s="181"/>
      <c r="F12" s="181"/>
      <c r="G12" s="181"/>
      <c r="H12" s="171"/>
      <c r="I12" s="171"/>
      <c r="J12" s="171"/>
      <c r="K12" s="10"/>
      <c r="L12" s="10"/>
      <c r="M12" s="10"/>
      <c r="N12" s="16"/>
      <c r="O12" s="175">
        <f>D12-(SUM(E12:G12))</f>
        <v>0</v>
      </c>
      <c r="P12" s="132"/>
      <c r="R12" s="185"/>
      <c r="S12" s="185"/>
      <c r="T12" s="171"/>
      <c r="U12" s="171"/>
      <c r="V12" s="171"/>
      <c r="W12" s="171"/>
      <c r="X12" s="171"/>
    </row>
    <row r="13" spans="2:24" s="169" customFormat="1" ht="18.75" x14ac:dyDescent="0.2">
      <c r="B13" s="182" t="s">
        <v>115</v>
      </c>
      <c r="C13" s="183" t="s">
        <v>66</v>
      </c>
      <c r="D13" s="181"/>
      <c r="E13" s="181"/>
      <c r="F13" s="181"/>
      <c r="G13" s="181"/>
      <c r="H13" s="171"/>
      <c r="I13" s="171"/>
      <c r="J13" s="171"/>
      <c r="K13" s="10"/>
      <c r="L13" s="10"/>
      <c r="M13" s="10"/>
      <c r="N13" s="16"/>
      <c r="O13" s="175">
        <f>D13-(SUM(E13:G13))</f>
        <v>0</v>
      </c>
      <c r="P13" s="132"/>
      <c r="R13" s="185"/>
      <c r="S13" s="185"/>
      <c r="T13" s="171"/>
      <c r="U13" s="171"/>
      <c r="V13" s="171"/>
      <c r="W13" s="171"/>
      <c r="X13" s="171"/>
    </row>
    <row r="14" spans="2:24" s="169" customFormat="1" ht="18.75" x14ac:dyDescent="0.2">
      <c r="B14" s="182"/>
      <c r="C14" s="183" t="s">
        <v>99</v>
      </c>
      <c r="D14" s="181"/>
      <c r="E14" s="181"/>
      <c r="F14" s="181"/>
      <c r="G14" s="181"/>
      <c r="H14" s="171"/>
      <c r="I14" s="171"/>
      <c r="J14" s="171"/>
      <c r="K14" s="10"/>
      <c r="L14" s="10"/>
      <c r="M14" s="10"/>
      <c r="N14" s="16"/>
      <c r="O14" s="175"/>
      <c r="P14" s="132"/>
      <c r="R14" s="185"/>
      <c r="S14" s="185"/>
      <c r="T14" s="171"/>
      <c r="U14" s="171"/>
      <c r="V14" s="171"/>
      <c r="W14" s="171"/>
      <c r="X14" s="171"/>
    </row>
    <row r="15" spans="2:24" s="169" customFormat="1" ht="18.75" x14ac:dyDescent="0.2">
      <c r="B15" s="182" t="s">
        <v>115</v>
      </c>
      <c r="C15" s="183" t="s">
        <v>16</v>
      </c>
      <c r="D15" s="181"/>
      <c r="E15" s="181"/>
      <c r="F15" s="181"/>
      <c r="G15" s="181"/>
      <c r="H15" s="171"/>
      <c r="I15" s="171"/>
      <c r="J15" s="171"/>
      <c r="K15" s="10"/>
      <c r="L15" s="10"/>
      <c r="M15" s="10"/>
      <c r="N15" s="16"/>
      <c r="O15" s="175">
        <f>D15-(SUM(E15:G15))</f>
        <v>0</v>
      </c>
      <c r="P15" s="132"/>
      <c r="R15" s="185"/>
      <c r="S15" s="185"/>
      <c r="T15" s="171"/>
      <c r="U15" s="171"/>
      <c r="V15" s="171"/>
      <c r="W15" s="171"/>
      <c r="X15" s="171"/>
    </row>
    <row r="16" spans="2:24" s="169" customFormat="1" ht="18.75" x14ac:dyDescent="0.2">
      <c r="B16" s="182"/>
      <c r="C16" s="183" t="s">
        <v>90</v>
      </c>
      <c r="D16" s="181"/>
      <c r="E16" s="181"/>
      <c r="F16" s="181"/>
      <c r="G16" s="181"/>
      <c r="H16" s="171"/>
      <c r="I16" s="171"/>
      <c r="J16" s="171"/>
      <c r="K16" s="10"/>
      <c r="L16" s="10"/>
      <c r="M16" s="10"/>
      <c r="N16" s="16"/>
      <c r="O16" s="175"/>
      <c r="P16" s="132"/>
      <c r="R16" s="185"/>
      <c r="S16" s="185"/>
      <c r="T16" s="171"/>
      <c r="U16" s="171"/>
      <c r="V16" s="171"/>
      <c r="W16" s="171"/>
      <c r="X16" s="171"/>
    </row>
    <row r="17" spans="2:24" s="169" customFormat="1" ht="18.75" x14ac:dyDescent="0.2">
      <c r="B17" s="182" t="s">
        <v>69</v>
      </c>
      <c r="C17" s="183" t="s">
        <v>115</v>
      </c>
      <c r="D17" s="181"/>
      <c r="E17" s="181"/>
      <c r="F17" s="181"/>
      <c r="G17" s="181"/>
      <c r="H17" s="171"/>
      <c r="I17" s="171"/>
      <c r="J17" s="171"/>
      <c r="K17" s="10"/>
      <c r="L17" s="10"/>
      <c r="M17" s="10"/>
      <c r="N17" s="16"/>
      <c r="O17" s="175">
        <f>D17-(SUM(E17:G17))</f>
        <v>0</v>
      </c>
      <c r="P17" s="132"/>
      <c r="R17" s="185"/>
      <c r="S17" s="185"/>
      <c r="T17" s="171"/>
      <c r="U17" s="171"/>
      <c r="V17" s="171"/>
      <c r="W17" s="171"/>
      <c r="X17" s="171"/>
    </row>
    <row r="18" spans="2:24" s="169" customFormat="1" ht="18.75" x14ac:dyDescent="0.2">
      <c r="B18" s="182" t="s">
        <v>115</v>
      </c>
      <c r="C18" s="183" t="s">
        <v>69</v>
      </c>
      <c r="D18" s="181"/>
      <c r="E18" s="181"/>
      <c r="F18" s="181"/>
      <c r="G18" s="181"/>
      <c r="H18" s="171"/>
      <c r="I18" s="171"/>
      <c r="J18" s="171"/>
      <c r="K18" s="10"/>
      <c r="L18" s="10"/>
      <c r="M18" s="10"/>
      <c r="N18" s="16"/>
      <c r="O18" s="175">
        <f>D18-(SUM(E18:G18))</f>
        <v>0</v>
      </c>
      <c r="P18" s="132"/>
      <c r="R18" s="185"/>
      <c r="S18" s="185"/>
      <c r="T18" s="171"/>
      <c r="U18" s="171"/>
      <c r="V18" s="171"/>
      <c r="W18" s="171"/>
      <c r="X18" s="171"/>
    </row>
    <row r="19" spans="2:24" s="169" customFormat="1" ht="18.75" x14ac:dyDescent="0.2">
      <c r="B19" s="182" t="s">
        <v>116</v>
      </c>
      <c r="C19" s="183" t="s">
        <v>115</v>
      </c>
      <c r="D19" s="181"/>
      <c r="E19" s="181"/>
      <c r="F19" s="181"/>
      <c r="G19" s="181"/>
      <c r="H19" s="171"/>
      <c r="I19" s="171"/>
      <c r="J19" s="171"/>
      <c r="K19" s="10"/>
      <c r="L19" s="10"/>
      <c r="M19" s="10"/>
      <c r="N19" s="16"/>
      <c r="O19" s="175">
        <f>D19-(SUM(E19:G19))</f>
        <v>0</v>
      </c>
      <c r="P19" s="132"/>
      <c r="R19" s="185"/>
      <c r="S19" s="185"/>
      <c r="T19" s="171"/>
      <c r="U19" s="171"/>
      <c r="V19" s="171"/>
      <c r="W19" s="171"/>
      <c r="X19" s="171"/>
    </row>
    <row r="20" spans="2:24" s="169" customFormat="1" ht="18.75" x14ac:dyDescent="0.2">
      <c r="B20" s="182" t="s">
        <v>115</v>
      </c>
      <c r="C20" s="183" t="s">
        <v>117</v>
      </c>
      <c r="D20" s="181"/>
      <c r="E20" s="181"/>
      <c r="F20" s="181"/>
      <c r="G20" s="181"/>
      <c r="H20" s="171"/>
      <c r="I20" s="171"/>
      <c r="J20" s="171"/>
      <c r="K20" s="10"/>
      <c r="L20" s="10"/>
      <c r="M20" s="10"/>
      <c r="N20" s="16"/>
      <c r="O20" s="175">
        <f>D20-(SUM(E20:G20))</f>
        <v>0</v>
      </c>
      <c r="P20" s="132"/>
      <c r="R20" s="185"/>
      <c r="S20" s="185"/>
      <c r="T20" s="171"/>
      <c r="U20" s="171"/>
      <c r="V20" s="171"/>
      <c r="W20" s="171"/>
      <c r="X20" s="171"/>
    </row>
    <row r="21" spans="2:24" s="169" customFormat="1" ht="18.75" x14ac:dyDescent="0.2">
      <c r="B21" s="182" t="s">
        <v>70</v>
      </c>
      <c r="C21" s="183" t="s">
        <v>115</v>
      </c>
      <c r="D21" s="181"/>
      <c r="E21" s="181"/>
      <c r="F21" s="181"/>
      <c r="G21" s="181"/>
      <c r="H21" s="171"/>
      <c r="I21" s="171"/>
      <c r="J21" s="171"/>
      <c r="K21" s="10"/>
      <c r="L21" s="10"/>
      <c r="M21" s="10"/>
      <c r="N21" s="16"/>
      <c r="O21" s="175">
        <f>D21-(SUM(E21:G21))</f>
        <v>0</v>
      </c>
      <c r="P21" s="132"/>
      <c r="R21" s="185"/>
      <c r="S21" s="185"/>
      <c r="T21" s="171"/>
      <c r="U21" s="171"/>
      <c r="V21" s="171"/>
      <c r="W21" s="171"/>
      <c r="X21" s="171"/>
    </row>
    <row r="22" spans="2:24" s="169" customFormat="1" ht="18.75" x14ac:dyDescent="0.2">
      <c r="B22" s="182" t="s">
        <v>115</v>
      </c>
      <c r="C22" s="183" t="s">
        <v>70</v>
      </c>
      <c r="D22" s="181"/>
      <c r="E22" s="181"/>
      <c r="F22" s="181"/>
      <c r="G22" s="181"/>
      <c r="H22" s="171"/>
      <c r="I22" s="171"/>
      <c r="J22" s="171"/>
      <c r="K22" s="10"/>
      <c r="L22" s="10"/>
      <c r="M22" s="10"/>
      <c r="N22" s="16"/>
      <c r="O22" s="175">
        <f>D22-(SUM(E22:G22))</f>
        <v>0</v>
      </c>
      <c r="P22" s="132"/>
      <c r="R22" s="185"/>
      <c r="S22" s="185"/>
      <c r="T22" s="171"/>
      <c r="U22" s="171"/>
      <c r="V22" s="171"/>
      <c r="W22" s="171"/>
      <c r="X22" s="171"/>
    </row>
    <row r="23" spans="2:24" s="169" customFormat="1" ht="18.75" x14ac:dyDescent="0.2">
      <c r="B23" s="182" t="s">
        <v>115</v>
      </c>
      <c r="C23" s="183" t="s">
        <v>73</v>
      </c>
      <c r="D23" s="181"/>
      <c r="E23" s="181"/>
      <c r="F23" s="181"/>
      <c r="G23" s="181"/>
      <c r="H23" s="171"/>
      <c r="I23" s="171"/>
      <c r="J23" s="171"/>
      <c r="K23" s="10"/>
      <c r="L23" s="10"/>
      <c r="M23" s="10"/>
      <c r="N23" s="16"/>
      <c r="O23" s="175">
        <f>D23-(SUM(E23:G23))</f>
        <v>0</v>
      </c>
      <c r="P23" s="132"/>
      <c r="R23" s="185"/>
      <c r="S23" s="185"/>
      <c r="T23" s="171"/>
      <c r="U23" s="171"/>
      <c r="V23" s="171"/>
      <c r="W23" s="171"/>
      <c r="X23" s="171"/>
    </row>
    <row r="24" spans="2:24" s="169" customFormat="1" ht="18.75" x14ac:dyDescent="0.2">
      <c r="B24" s="182" t="s">
        <v>118</v>
      </c>
      <c r="C24" s="183" t="s">
        <v>115</v>
      </c>
      <c r="D24" s="181"/>
      <c r="E24" s="181"/>
      <c r="F24" s="181"/>
      <c r="G24" s="181"/>
      <c r="H24" s="171"/>
      <c r="I24" s="171"/>
      <c r="J24" s="171"/>
      <c r="K24" s="10"/>
      <c r="L24" s="10"/>
      <c r="M24" s="10"/>
      <c r="N24" s="16"/>
      <c r="O24" s="175">
        <f>D24-(SUM(E24:G24))</f>
        <v>0</v>
      </c>
      <c r="P24" s="132"/>
      <c r="R24" s="185"/>
      <c r="S24" s="185"/>
      <c r="T24" s="171"/>
      <c r="U24" s="171"/>
      <c r="V24" s="171"/>
      <c r="W24" s="171"/>
      <c r="X24" s="171"/>
    </row>
    <row r="25" spans="2:24" s="169" customFormat="1" ht="18.75" x14ac:dyDescent="0.2">
      <c r="B25" s="182" t="s">
        <v>115</v>
      </c>
      <c r="C25" s="183" t="s">
        <v>71</v>
      </c>
      <c r="D25" s="181"/>
      <c r="E25" s="181"/>
      <c r="F25" s="181"/>
      <c r="G25" s="181"/>
      <c r="H25" s="171"/>
      <c r="I25" s="171"/>
      <c r="J25" s="171"/>
      <c r="K25" s="10"/>
      <c r="L25" s="10"/>
      <c r="M25" s="10"/>
      <c r="N25" s="16"/>
      <c r="O25" s="175">
        <f>D25-(SUM(E25:G25))</f>
        <v>0</v>
      </c>
      <c r="P25" s="132"/>
      <c r="R25" s="185"/>
      <c r="S25" s="185"/>
      <c r="T25" s="171"/>
      <c r="U25" s="171"/>
      <c r="V25" s="171"/>
      <c r="W25" s="171"/>
      <c r="X25" s="171"/>
    </row>
    <row r="26" spans="2:24" s="169" customFormat="1" ht="18.75" x14ac:dyDescent="0.2">
      <c r="B26" s="182" t="s">
        <v>115</v>
      </c>
      <c r="C26" s="183" t="s">
        <v>68</v>
      </c>
      <c r="D26" s="181"/>
      <c r="E26" s="181"/>
      <c r="F26" s="181"/>
      <c r="G26" s="181"/>
      <c r="H26" s="171"/>
      <c r="I26" s="171"/>
      <c r="J26" s="171"/>
      <c r="K26" s="10"/>
      <c r="L26" s="10"/>
      <c r="M26" s="10"/>
      <c r="N26" s="16"/>
      <c r="O26" s="175">
        <f>D26-(SUM(E26:G26))</f>
        <v>0</v>
      </c>
      <c r="P26" s="132"/>
      <c r="R26" s="185"/>
      <c r="S26" s="185"/>
      <c r="T26" s="171"/>
      <c r="U26" s="171"/>
      <c r="V26" s="171"/>
      <c r="W26" s="171"/>
      <c r="X26" s="171"/>
    </row>
    <row r="27" spans="2:24" s="169" customFormat="1" ht="18.75" x14ac:dyDescent="0.2">
      <c r="B27" s="182" t="s">
        <v>115</v>
      </c>
      <c r="C27" s="183" t="s">
        <v>119</v>
      </c>
      <c r="D27" s="181"/>
      <c r="E27" s="181"/>
      <c r="F27" s="181"/>
      <c r="G27" s="181"/>
      <c r="H27" s="171"/>
      <c r="I27" s="171"/>
      <c r="J27" s="171"/>
      <c r="K27" s="10"/>
      <c r="L27" s="10"/>
      <c r="M27" s="10"/>
      <c r="N27" s="16"/>
      <c r="O27" s="175">
        <f>D27-(SUM(E27:G27))</f>
        <v>0</v>
      </c>
      <c r="P27" s="132"/>
      <c r="R27" s="185"/>
      <c r="S27" s="185"/>
      <c r="T27" s="171"/>
      <c r="U27" s="171"/>
      <c r="V27" s="171"/>
      <c r="W27" s="171"/>
      <c r="X27" s="171"/>
    </row>
    <row r="28" spans="2:24" s="169" customFormat="1" ht="18.75" x14ac:dyDescent="0.2">
      <c r="B28" s="182"/>
      <c r="C28" s="183" t="s">
        <v>15</v>
      </c>
      <c r="D28" s="181"/>
      <c r="E28" s="181"/>
      <c r="F28" s="181"/>
      <c r="G28" s="181"/>
      <c r="H28" s="171"/>
      <c r="I28" s="171"/>
      <c r="J28" s="171"/>
      <c r="K28" s="10"/>
      <c r="L28" s="10"/>
      <c r="M28" s="10"/>
      <c r="N28" s="16"/>
      <c r="O28" s="175"/>
      <c r="P28" s="132"/>
      <c r="R28" s="185"/>
      <c r="S28" s="185"/>
      <c r="T28" s="171"/>
      <c r="U28" s="171"/>
      <c r="V28" s="171"/>
      <c r="W28" s="171"/>
      <c r="X28" s="171"/>
    </row>
    <row r="29" spans="2:24" s="169" customFormat="1" ht="18.75" x14ac:dyDescent="0.2">
      <c r="B29" s="182" t="s">
        <v>74</v>
      </c>
      <c r="C29" s="183" t="s">
        <v>115</v>
      </c>
      <c r="D29" s="181"/>
      <c r="E29" s="181"/>
      <c r="F29" s="181"/>
      <c r="G29" s="181"/>
      <c r="H29" s="171"/>
      <c r="I29" s="171"/>
      <c r="J29" s="171"/>
      <c r="K29" s="10"/>
      <c r="L29" s="10"/>
      <c r="M29" s="10"/>
      <c r="N29" s="16"/>
      <c r="O29" s="175">
        <f>D29-(SUM(E29:G29))</f>
        <v>0</v>
      </c>
      <c r="P29" s="132"/>
      <c r="R29" s="185"/>
      <c r="S29" s="185"/>
      <c r="T29" s="171"/>
      <c r="U29" s="171"/>
      <c r="V29" s="171"/>
      <c r="W29" s="171"/>
      <c r="X29" s="171"/>
    </row>
    <row r="30" spans="2:24" s="169" customFormat="1" ht="18.75" x14ac:dyDescent="0.2">
      <c r="B30" s="182" t="s">
        <v>115</v>
      </c>
      <c r="C30" s="183" t="s">
        <v>74</v>
      </c>
      <c r="D30" s="181"/>
      <c r="E30" s="181"/>
      <c r="F30" s="181"/>
      <c r="G30" s="181"/>
      <c r="H30" s="171"/>
      <c r="I30" s="171"/>
      <c r="J30" s="171"/>
      <c r="K30" s="10"/>
      <c r="L30" s="10"/>
      <c r="M30" s="10"/>
      <c r="N30" s="16"/>
      <c r="O30" s="175">
        <f>D30-(SUM(E30:G30))</f>
        <v>0</v>
      </c>
      <c r="P30" s="132"/>
      <c r="R30" s="185"/>
      <c r="S30" s="185"/>
      <c r="T30" s="171"/>
      <c r="U30" s="171"/>
      <c r="V30" s="171"/>
      <c r="W30" s="171"/>
      <c r="X30" s="171"/>
    </row>
    <row r="31" spans="2:24" s="169" customFormat="1" ht="18.75" x14ac:dyDescent="0.2">
      <c r="B31" s="182" t="s">
        <v>115</v>
      </c>
      <c r="C31" s="183" t="s">
        <v>80</v>
      </c>
      <c r="D31" s="181"/>
      <c r="E31" s="181"/>
      <c r="F31" s="181"/>
      <c r="G31" s="181"/>
      <c r="H31" s="171"/>
      <c r="I31" s="171"/>
      <c r="J31" s="171"/>
      <c r="K31" s="10"/>
      <c r="L31" s="10"/>
      <c r="M31" s="10"/>
      <c r="N31" s="16"/>
      <c r="O31" s="175">
        <f>D31-(SUM(E31:G31))</f>
        <v>0</v>
      </c>
      <c r="P31" s="132"/>
      <c r="R31" s="185"/>
      <c r="S31" s="185"/>
      <c r="T31" s="171"/>
      <c r="U31" s="171"/>
      <c r="V31" s="171"/>
      <c r="W31" s="171"/>
      <c r="X31" s="171"/>
    </row>
    <row r="32" spans="2:24" s="169" customFormat="1" ht="18.75" x14ac:dyDescent="0.2">
      <c r="B32" s="182" t="s">
        <v>115</v>
      </c>
      <c r="C32" s="183" t="s">
        <v>89</v>
      </c>
      <c r="D32" s="181"/>
      <c r="E32" s="181"/>
      <c r="F32" s="181"/>
      <c r="G32" s="181"/>
      <c r="H32" s="171"/>
      <c r="I32" s="171"/>
      <c r="J32" s="171"/>
      <c r="K32" s="10"/>
      <c r="L32" s="10"/>
      <c r="M32" s="10"/>
      <c r="N32" s="16"/>
      <c r="O32" s="175">
        <f>D32-(SUM(E32:G32))</f>
        <v>0</v>
      </c>
      <c r="P32" s="132"/>
      <c r="R32" s="185"/>
      <c r="S32" s="185"/>
      <c r="T32" s="171"/>
      <c r="U32" s="171"/>
      <c r="V32" s="171"/>
      <c r="W32" s="171"/>
      <c r="X32" s="171"/>
    </row>
    <row r="33" spans="2:24" s="169" customFormat="1" ht="18.75" x14ac:dyDescent="0.2">
      <c r="B33" s="182" t="s">
        <v>76</v>
      </c>
      <c r="C33" s="183" t="s">
        <v>115</v>
      </c>
      <c r="D33" s="181"/>
      <c r="E33" s="181"/>
      <c r="F33" s="181"/>
      <c r="G33" s="181"/>
      <c r="H33" s="171"/>
      <c r="I33" s="171"/>
      <c r="J33" s="171"/>
      <c r="K33" s="10"/>
      <c r="L33" s="10"/>
      <c r="M33" s="10"/>
      <c r="N33" s="16"/>
      <c r="O33" s="175">
        <f>D33-(SUM(E33:G33))</f>
        <v>0</v>
      </c>
      <c r="P33" s="132"/>
      <c r="R33" s="185"/>
      <c r="S33" s="185"/>
      <c r="T33" s="171"/>
      <c r="U33" s="171"/>
      <c r="V33" s="171"/>
      <c r="W33" s="171"/>
      <c r="X33" s="171"/>
    </row>
    <row r="34" spans="2:24" s="169" customFormat="1" ht="18.75" x14ac:dyDescent="0.2">
      <c r="B34" s="182" t="s">
        <v>115</v>
      </c>
      <c r="C34" s="183" t="s">
        <v>76</v>
      </c>
      <c r="D34" s="181"/>
      <c r="E34" s="181"/>
      <c r="F34" s="181"/>
      <c r="G34" s="181"/>
      <c r="H34" s="171"/>
      <c r="I34" s="171"/>
      <c r="J34" s="171"/>
      <c r="K34" s="10"/>
      <c r="L34" s="10"/>
      <c r="M34" s="10"/>
      <c r="N34" s="16"/>
      <c r="O34" s="175">
        <f>D34-(SUM(E34:G34))</f>
        <v>0</v>
      </c>
      <c r="P34" s="132"/>
      <c r="R34" s="185"/>
      <c r="S34" s="185"/>
      <c r="T34" s="171"/>
      <c r="U34" s="171"/>
      <c r="V34" s="171"/>
      <c r="W34" s="171"/>
      <c r="X34" s="171"/>
    </row>
    <row r="35" spans="2:24" s="169" customFormat="1" ht="18.75" x14ac:dyDescent="0.2">
      <c r="B35" s="182"/>
      <c r="C35" s="183" t="s">
        <v>67</v>
      </c>
      <c r="D35" s="181"/>
      <c r="E35" s="181"/>
      <c r="F35" s="181"/>
      <c r="G35" s="181"/>
      <c r="H35" s="171"/>
      <c r="I35" s="171"/>
      <c r="J35" s="171"/>
      <c r="K35" s="10"/>
      <c r="L35" s="10"/>
      <c r="M35" s="10"/>
      <c r="N35" s="16"/>
      <c r="O35" s="175"/>
      <c r="P35" s="132"/>
      <c r="R35" s="185"/>
      <c r="S35" s="185"/>
      <c r="T35" s="171"/>
      <c r="U35" s="171"/>
      <c r="V35" s="171"/>
      <c r="W35" s="171"/>
      <c r="X35" s="171"/>
    </row>
    <row r="36" spans="2:24" s="169" customFormat="1" ht="18.75" x14ac:dyDescent="0.2">
      <c r="B36" s="182" t="s">
        <v>120</v>
      </c>
      <c r="C36" s="183" t="s">
        <v>115</v>
      </c>
      <c r="D36" s="181"/>
      <c r="E36" s="181"/>
      <c r="F36" s="181"/>
      <c r="G36" s="181"/>
      <c r="H36" s="171"/>
      <c r="I36" s="171"/>
      <c r="J36" s="171"/>
      <c r="K36" s="10"/>
      <c r="L36" s="10"/>
      <c r="M36" s="10"/>
      <c r="N36" s="16"/>
      <c r="O36" s="175">
        <f>D36-(SUM(E36:G36))</f>
        <v>0</v>
      </c>
      <c r="P36" s="132"/>
      <c r="R36" s="185"/>
      <c r="S36" s="185"/>
      <c r="T36" s="171"/>
      <c r="U36" s="171"/>
      <c r="V36" s="171"/>
      <c r="W36" s="171"/>
      <c r="X36" s="171"/>
    </row>
    <row r="37" spans="2:24" s="169" customFormat="1" ht="18.75" x14ac:dyDescent="0.2">
      <c r="B37" s="182" t="s">
        <v>115</v>
      </c>
      <c r="C37" s="183" t="s">
        <v>83</v>
      </c>
      <c r="D37" s="181"/>
      <c r="E37" s="181"/>
      <c r="F37" s="181"/>
      <c r="G37" s="181"/>
      <c r="H37" s="171"/>
      <c r="I37" s="171"/>
      <c r="J37" s="171"/>
      <c r="K37" s="10"/>
      <c r="L37" s="10"/>
      <c r="M37" s="10"/>
      <c r="N37" s="16"/>
      <c r="O37" s="175">
        <f>D37-(SUM(E37:G37))</f>
        <v>0</v>
      </c>
      <c r="P37" s="132"/>
      <c r="R37" s="185"/>
      <c r="S37" s="185"/>
      <c r="T37" s="171"/>
      <c r="U37" s="171"/>
      <c r="V37" s="171"/>
      <c r="W37" s="171"/>
      <c r="X37" s="171"/>
    </row>
    <row r="38" spans="2:24" s="169" customFormat="1" ht="18.75" x14ac:dyDescent="0.2">
      <c r="B38" s="182" t="s">
        <v>121</v>
      </c>
      <c r="C38" s="183" t="s">
        <v>115</v>
      </c>
      <c r="D38" s="181"/>
      <c r="E38" s="181"/>
      <c r="F38" s="181"/>
      <c r="G38" s="181"/>
      <c r="H38" s="171"/>
      <c r="I38" s="171"/>
      <c r="J38" s="171"/>
      <c r="K38" s="10"/>
      <c r="L38" s="10"/>
      <c r="M38" s="10"/>
      <c r="N38" s="16"/>
      <c r="O38" s="175">
        <f>D38-(SUM(E38:G38))</f>
        <v>0</v>
      </c>
      <c r="P38" s="132"/>
      <c r="R38" s="185"/>
      <c r="S38" s="185"/>
      <c r="T38" s="171"/>
      <c r="U38" s="171"/>
      <c r="V38" s="171"/>
      <c r="W38" s="171"/>
      <c r="X38" s="171"/>
    </row>
    <row r="39" spans="2:24" s="169" customFormat="1" ht="18.75" x14ac:dyDescent="0.2">
      <c r="B39" s="182" t="s">
        <v>115</v>
      </c>
      <c r="C39" s="183" t="s">
        <v>82</v>
      </c>
      <c r="D39" s="181"/>
      <c r="E39" s="181"/>
      <c r="F39" s="181"/>
      <c r="G39" s="181"/>
      <c r="H39" s="171"/>
      <c r="I39" s="171"/>
      <c r="J39" s="171"/>
      <c r="K39" s="10"/>
      <c r="L39" s="10"/>
      <c r="M39" s="10"/>
      <c r="N39" s="16"/>
      <c r="O39" s="175">
        <f>D39-(SUM(E39:G39))</f>
        <v>0</v>
      </c>
      <c r="P39" s="132"/>
      <c r="R39" s="185"/>
      <c r="S39" s="185"/>
      <c r="T39" s="171"/>
      <c r="U39" s="171"/>
      <c r="V39" s="171"/>
      <c r="W39" s="171"/>
      <c r="X39" s="171"/>
    </row>
    <row r="40" spans="2:24" s="169" customFormat="1" ht="18.75" x14ac:dyDescent="0.2">
      <c r="B40" s="182"/>
      <c r="C40" s="183" t="s">
        <v>17</v>
      </c>
      <c r="D40" s="181"/>
      <c r="E40" s="181"/>
      <c r="F40" s="181"/>
      <c r="G40" s="181"/>
      <c r="H40" s="171"/>
      <c r="I40" s="171"/>
      <c r="J40" s="171"/>
      <c r="K40" s="10"/>
      <c r="L40" s="10"/>
      <c r="M40" s="10"/>
      <c r="N40" s="16"/>
      <c r="O40" s="175"/>
      <c r="P40" s="132"/>
      <c r="R40" s="185"/>
      <c r="S40" s="185"/>
      <c r="T40" s="171"/>
      <c r="U40" s="171"/>
      <c r="V40" s="171"/>
      <c r="W40" s="171"/>
      <c r="X40" s="171"/>
    </row>
    <row r="41" spans="2:24" s="169" customFormat="1" ht="18.75" x14ac:dyDescent="0.2">
      <c r="B41" s="182" t="s">
        <v>86</v>
      </c>
      <c r="C41" s="183" t="s">
        <v>115</v>
      </c>
      <c r="D41" s="181"/>
      <c r="E41" s="181"/>
      <c r="F41" s="181"/>
      <c r="G41" s="181"/>
      <c r="H41" s="171"/>
      <c r="I41" s="171"/>
      <c r="J41" s="171"/>
      <c r="K41" s="10"/>
      <c r="L41" s="10"/>
      <c r="M41" s="10"/>
      <c r="N41" s="16"/>
      <c r="O41" s="175">
        <f>D41-(SUM(E41:G41))</f>
        <v>0</v>
      </c>
      <c r="P41" s="132"/>
      <c r="R41" s="185"/>
      <c r="S41" s="185"/>
      <c r="T41" s="171"/>
      <c r="U41" s="171"/>
      <c r="V41" s="171"/>
      <c r="W41" s="171"/>
      <c r="X41" s="171"/>
    </row>
    <row r="42" spans="2:24" s="169" customFormat="1" ht="18.75" x14ac:dyDescent="0.2">
      <c r="B42" s="182" t="s">
        <v>115</v>
      </c>
      <c r="C42" s="183" t="s">
        <v>86</v>
      </c>
      <c r="D42" s="181"/>
      <c r="E42" s="181"/>
      <c r="F42" s="181"/>
      <c r="G42" s="181"/>
      <c r="H42" s="171"/>
      <c r="I42" s="171"/>
      <c r="J42" s="171"/>
      <c r="K42" s="10"/>
      <c r="L42" s="10"/>
      <c r="M42" s="10"/>
      <c r="N42" s="16"/>
      <c r="O42" s="175">
        <f>D42-(SUM(E42:G42))</f>
        <v>0</v>
      </c>
      <c r="P42" s="132"/>
      <c r="R42" s="185"/>
      <c r="S42" s="185"/>
      <c r="T42" s="171"/>
      <c r="U42" s="171"/>
      <c r="V42" s="171"/>
      <c r="W42" s="171"/>
      <c r="X42" s="171"/>
    </row>
    <row r="43" spans="2:24" s="169" customFormat="1" ht="18.75" x14ac:dyDescent="0.2">
      <c r="B43" s="182"/>
      <c r="C43" s="183" t="s">
        <v>100</v>
      </c>
      <c r="D43" s="181"/>
      <c r="E43" s="181"/>
      <c r="F43" s="181"/>
      <c r="G43" s="181"/>
      <c r="H43" s="171"/>
      <c r="I43" s="171"/>
      <c r="J43" s="171"/>
      <c r="K43" s="10"/>
      <c r="L43" s="10"/>
      <c r="M43" s="10"/>
      <c r="N43" s="16"/>
      <c r="O43" s="175"/>
      <c r="P43" s="132"/>
      <c r="R43" s="185"/>
      <c r="S43" s="185"/>
      <c r="T43" s="171"/>
      <c r="U43" s="171"/>
      <c r="V43" s="171"/>
      <c r="W43" s="171"/>
      <c r="X43" s="171"/>
    </row>
    <row r="44" spans="2:24" s="169" customFormat="1" ht="18.75" x14ac:dyDescent="0.2">
      <c r="B44" s="182" t="s">
        <v>115</v>
      </c>
      <c r="C44" s="183" t="s">
        <v>75</v>
      </c>
      <c r="D44" s="181"/>
      <c r="E44" s="181"/>
      <c r="F44" s="181"/>
      <c r="G44" s="181"/>
      <c r="H44" s="171"/>
      <c r="I44" s="171"/>
      <c r="J44" s="171"/>
      <c r="K44" s="10"/>
      <c r="L44" s="10"/>
      <c r="M44" s="10"/>
      <c r="N44" s="16"/>
      <c r="O44" s="175">
        <f>D44-(SUM(E44:G44))</f>
        <v>0</v>
      </c>
      <c r="P44" s="132"/>
      <c r="R44" s="185"/>
      <c r="S44" s="185"/>
      <c r="T44" s="171"/>
      <c r="U44" s="171"/>
      <c r="V44" s="171"/>
      <c r="W44" s="171"/>
      <c r="X44" s="171"/>
    </row>
    <row r="45" spans="2:24" s="169" customFormat="1" ht="18.75" x14ac:dyDescent="0.2">
      <c r="B45" s="182" t="s">
        <v>115</v>
      </c>
      <c r="C45" s="183" t="s">
        <v>78</v>
      </c>
      <c r="D45" s="181"/>
      <c r="E45" s="181"/>
      <c r="F45" s="181"/>
      <c r="G45" s="181"/>
      <c r="H45" s="171"/>
      <c r="I45" s="171"/>
      <c r="J45" s="171"/>
      <c r="K45" s="10"/>
      <c r="L45" s="10"/>
      <c r="M45" s="10"/>
      <c r="N45" s="16"/>
      <c r="O45" s="175">
        <f>D45-(SUM(E45:G45))</f>
        <v>0</v>
      </c>
      <c r="P45" s="132"/>
      <c r="R45" s="185"/>
      <c r="S45" s="185"/>
      <c r="T45" s="171"/>
      <c r="U45" s="171"/>
      <c r="V45" s="171"/>
      <c r="W45" s="171"/>
      <c r="X45" s="171"/>
    </row>
    <row r="46" spans="2:24" s="169" customFormat="1" ht="18.75" x14ac:dyDescent="0.2">
      <c r="B46" s="182" t="s">
        <v>115</v>
      </c>
      <c r="C46" s="183" t="s">
        <v>79</v>
      </c>
      <c r="D46" s="181"/>
      <c r="E46" s="181"/>
      <c r="F46" s="181"/>
      <c r="G46" s="181"/>
      <c r="H46" s="171"/>
      <c r="I46" s="171"/>
      <c r="J46" s="171"/>
      <c r="K46" s="10"/>
      <c r="L46" s="10"/>
      <c r="M46" s="10"/>
      <c r="N46" s="16"/>
      <c r="O46" s="175">
        <f>D46-(SUM(E46:G46))</f>
        <v>0</v>
      </c>
      <c r="P46" s="132"/>
      <c r="R46" s="185"/>
      <c r="S46" s="185"/>
      <c r="T46" s="171"/>
      <c r="U46" s="171"/>
      <c r="V46" s="171"/>
      <c r="W46" s="171"/>
      <c r="X46" s="171"/>
    </row>
    <row r="47" spans="2:24" s="169" customFormat="1" ht="18.75" x14ac:dyDescent="0.2">
      <c r="B47" s="182" t="s">
        <v>115</v>
      </c>
      <c r="C47" s="183" t="s">
        <v>84</v>
      </c>
      <c r="D47" s="181"/>
      <c r="E47" s="181"/>
      <c r="F47" s="181"/>
      <c r="G47" s="181"/>
      <c r="H47" s="171"/>
      <c r="I47" s="171"/>
      <c r="J47" s="171"/>
      <c r="K47" s="10"/>
      <c r="L47" s="10"/>
      <c r="M47" s="10"/>
      <c r="N47" s="16"/>
      <c r="O47" s="175">
        <f>D47-(SUM(E47:G47))</f>
        <v>0</v>
      </c>
      <c r="P47" s="132"/>
      <c r="R47" s="185"/>
      <c r="S47" s="185"/>
      <c r="T47" s="171"/>
      <c r="U47" s="171"/>
      <c r="V47" s="171"/>
      <c r="W47" s="171"/>
      <c r="X47" s="171"/>
    </row>
    <row r="48" spans="2:24" s="169" customFormat="1" ht="18.75" x14ac:dyDescent="0.2">
      <c r="B48" s="182" t="s">
        <v>115</v>
      </c>
      <c r="C48" s="183" t="s">
        <v>85</v>
      </c>
      <c r="D48" s="181"/>
      <c r="E48" s="181"/>
      <c r="F48" s="181"/>
      <c r="G48" s="181"/>
      <c r="H48" s="171"/>
      <c r="I48" s="171"/>
      <c r="J48" s="171"/>
      <c r="K48" s="10"/>
      <c r="L48" s="10"/>
      <c r="M48" s="10"/>
      <c r="N48" s="16"/>
      <c r="O48" s="175">
        <f>D48-(SUM(E48:G48))</f>
        <v>0</v>
      </c>
      <c r="P48" s="132"/>
      <c r="R48" s="185"/>
      <c r="S48" s="185"/>
      <c r="T48" s="171"/>
      <c r="U48" s="171"/>
      <c r="V48" s="171"/>
      <c r="W48" s="171"/>
      <c r="X48" s="171"/>
    </row>
    <row r="49" spans="2:24" s="169" customFormat="1" ht="18.75" x14ac:dyDescent="0.2">
      <c r="B49" s="182" t="s">
        <v>87</v>
      </c>
      <c r="C49" s="183" t="s">
        <v>115</v>
      </c>
      <c r="D49" s="181"/>
      <c r="E49" s="181"/>
      <c r="F49" s="181"/>
      <c r="G49" s="181"/>
      <c r="H49" s="171"/>
      <c r="I49" s="171"/>
      <c r="J49" s="171"/>
      <c r="K49" s="10"/>
      <c r="L49" s="10"/>
      <c r="M49" s="10"/>
      <c r="N49" s="16"/>
      <c r="O49" s="175">
        <f>D49-(SUM(E49:G49))</f>
        <v>0</v>
      </c>
      <c r="P49" s="132"/>
      <c r="R49" s="185"/>
      <c r="S49" s="185"/>
      <c r="T49" s="171"/>
      <c r="U49" s="171"/>
      <c r="V49" s="171"/>
      <c r="W49" s="171"/>
      <c r="X49" s="171"/>
    </row>
    <row r="50" spans="2:24" s="169" customFormat="1" ht="18.75" x14ac:dyDescent="0.2">
      <c r="B50" s="182" t="s">
        <v>115</v>
      </c>
      <c r="C50" s="183" t="s">
        <v>87</v>
      </c>
      <c r="D50" s="181"/>
      <c r="E50" s="181"/>
      <c r="F50" s="181"/>
      <c r="G50" s="181"/>
      <c r="H50" s="171"/>
      <c r="I50" s="171"/>
      <c r="J50" s="171"/>
      <c r="K50" s="10"/>
      <c r="L50" s="10"/>
      <c r="M50" s="10"/>
      <c r="N50" s="16"/>
      <c r="O50" s="175">
        <f>D50-(SUM(E50:G50))</f>
        <v>0</v>
      </c>
      <c r="P50" s="132"/>
      <c r="R50" s="185"/>
      <c r="S50" s="185"/>
      <c r="T50" s="171"/>
      <c r="U50" s="171"/>
      <c r="V50" s="171"/>
      <c r="W50" s="171"/>
      <c r="X50" s="171"/>
    </row>
    <row r="51" spans="2:24" s="169" customFormat="1" ht="18.75" x14ac:dyDescent="0.2">
      <c r="B51" s="182" t="s">
        <v>115</v>
      </c>
      <c r="C51" s="183" t="s">
        <v>65</v>
      </c>
      <c r="D51" s="181"/>
      <c r="E51" s="181"/>
      <c r="F51" s="181"/>
      <c r="G51" s="181"/>
      <c r="H51" s="171"/>
      <c r="I51" s="171"/>
      <c r="J51" s="171"/>
      <c r="K51" s="10"/>
      <c r="L51" s="10"/>
      <c r="M51" s="10"/>
      <c r="N51" s="16"/>
      <c r="O51" s="175">
        <f>D51-(SUM(E51:G51))</f>
        <v>0</v>
      </c>
      <c r="P51" s="132"/>
      <c r="R51" s="185"/>
      <c r="S51" s="185"/>
      <c r="T51" s="171"/>
      <c r="U51" s="171"/>
      <c r="V51" s="171"/>
      <c r="W51" s="171"/>
      <c r="X51" s="171"/>
    </row>
    <row r="52" spans="2:24" s="169" customFormat="1" ht="18.75" x14ac:dyDescent="0.2">
      <c r="B52" s="182" t="s">
        <v>115</v>
      </c>
      <c r="C52" s="183" t="s">
        <v>77</v>
      </c>
      <c r="D52" s="181"/>
      <c r="E52" s="181"/>
      <c r="F52" s="181"/>
      <c r="G52" s="181"/>
      <c r="H52" s="171"/>
      <c r="I52" s="171"/>
      <c r="J52" s="171"/>
      <c r="K52" s="10"/>
      <c r="L52" s="10"/>
      <c r="M52" s="10"/>
      <c r="N52" s="16"/>
      <c r="O52" s="175">
        <f>D52-(SUM(E52:G52))</f>
        <v>0</v>
      </c>
      <c r="P52" s="132"/>
      <c r="R52" s="185"/>
      <c r="S52" s="185"/>
      <c r="T52" s="171"/>
      <c r="U52" s="171"/>
      <c r="V52" s="171"/>
      <c r="W52" s="171"/>
      <c r="X52" s="171"/>
    </row>
    <row r="53" spans="2:24" s="169" customFormat="1" ht="18.75" x14ac:dyDescent="0.2">
      <c r="B53" s="182" t="s">
        <v>88</v>
      </c>
      <c r="C53" s="183" t="s">
        <v>115</v>
      </c>
      <c r="D53" s="181"/>
      <c r="E53" s="181"/>
      <c r="F53" s="181"/>
      <c r="G53" s="181"/>
      <c r="H53" s="171"/>
      <c r="I53" s="171"/>
      <c r="J53" s="171"/>
      <c r="K53" s="10"/>
      <c r="L53" s="10"/>
      <c r="M53" s="10"/>
      <c r="N53" s="16"/>
      <c r="O53" s="175">
        <f>D53-(SUM(E53:G53))</f>
        <v>0</v>
      </c>
      <c r="P53" s="132"/>
      <c r="R53" s="185"/>
      <c r="S53" s="185"/>
      <c r="T53" s="171"/>
      <c r="U53" s="171"/>
      <c r="V53" s="171"/>
      <c r="W53" s="171"/>
      <c r="X53" s="171"/>
    </row>
    <row r="54" spans="2:24" s="169" customFormat="1" ht="18.75" x14ac:dyDescent="0.2">
      <c r="B54" s="182" t="s">
        <v>115</v>
      </c>
      <c r="C54" s="183" t="s">
        <v>88</v>
      </c>
      <c r="D54" s="181"/>
      <c r="E54" s="181"/>
      <c r="F54" s="181"/>
      <c r="G54" s="181"/>
      <c r="H54" s="171"/>
      <c r="I54" s="171"/>
      <c r="J54" s="171"/>
      <c r="K54" s="10"/>
      <c r="L54" s="10"/>
      <c r="M54" s="10"/>
      <c r="N54" s="16"/>
      <c r="O54" s="175">
        <f>D54-(SUM(E54:G54))</f>
        <v>0</v>
      </c>
      <c r="P54" s="132"/>
      <c r="R54" s="185"/>
      <c r="S54" s="185"/>
      <c r="T54" s="171"/>
      <c r="U54" s="171"/>
      <c r="V54" s="171"/>
      <c r="W54" s="171"/>
      <c r="X54" s="171"/>
    </row>
    <row r="55" spans="2:24" s="169" customFormat="1" ht="18.75" x14ac:dyDescent="0.2">
      <c r="B55" s="182" t="s">
        <v>115</v>
      </c>
      <c r="C55" s="183" t="s">
        <v>81</v>
      </c>
      <c r="D55" s="181"/>
      <c r="E55" s="181"/>
      <c r="F55" s="181"/>
      <c r="G55" s="181"/>
      <c r="H55" s="171"/>
      <c r="I55" s="171"/>
      <c r="J55" s="171"/>
      <c r="K55" s="10"/>
      <c r="L55" s="10"/>
      <c r="M55" s="10"/>
      <c r="N55" s="16"/>
      <c r="O55" s="175">
        <f>D55-(SUM(E55:G55))</f>
        <v>0</v>
      </c>
      <c r="P55" s="132"/>
      <c r="R55" s="185"/>
      <c r="S55" s="185"/>
      <c r="T55" s="171"/>
      <c r="U55" s="171"/>
      <c r="V55" s="171"/>
      <c r="W55" s="171"/>
      <c r="X55" s="171"/>
    </row>
    <row r="56" spans="2:24" s="169" customFormat="1" x14ac:dyDescent="0.2">
      <c r="B56" s="2" t="s">
        <v>12</v>
      </c>
      <c r="D56" s="171">
        <f>SUM(D12:D55)</f>
        <v>0</v>
      </c>
      <c r="E56" s="171">
        <f>SUM(E13:E55)</f>
        <v>0</v>
      </c>
      <c r="F56" s="171">
        <f>SUM(F13:F55)</f>
        <v>0</v>
      </c>
      <c r="G56" s="171">
        <f>SUM(G13:G55)</f>
        <v>0</v>
      </c>
      <c r="H56" s="171"/>
      <c r="I56" s="171"/>
      <c r="J56" s="171"/>
      <c r="K56" s="10"/>
      <c r="L56" s="10"/>
      <c r="M56" s="10"/>
      <c r="N56" s="16"/>
      <c r="O56" s="132"/>
      <c r="P56" s="132"/>
      <c r="Q56" s="171"/>
      <c r="R56" s="171"/>
      <c r="S56" s="171"/>
      <c r="T56" s="171"/>
      <c r="U56" s="171"/>
      <c r="V56" s="171"/>
      <c r="W56" s="171"/>
      <c r="X56" s="171"/>
    </row>
    <row r="57" spans="2:24" s="169" customFormat="1" x14ac:dyDescent="0.2">
      <c r="B57" s="186"/>
      <c r="D57" s="171"/>
      <c r="E57" s="171"/>
      <c r="F57" s="171"/>
      <c r="G57" s="171"/>
      <c r="H57" s="171"/>
      <c r="I57" s="171"/>
      <c r="J57" s="171"/>
      <c r="K57" s="10"/>
      <c r="L57" s="10"/>
      <c r="M57" s="10"/>
      <c r="N57" s="16"/>
      <c r="O57" s="132"/>
      <c r="P57" s="132"/>
      <c r="Q57" s="171"/>
      <c r="R57" s="171"/>
      <c r="S57" s="171"/>
      <c r="T57" s="171"/>
      <c r="U57" s="171"/>
      <c r="V57" s="171"/>
      <c r="W57" s="171"/>
      <c r="X57" s="171"/>
    </row>
    <row r="58" spans="2:24" s="169" customFormat="1" ht="18.75" x14ac:dyDescent="0.2">
      <c r="B58" s="187">
        <f>B11</f>
        <v>1399</v>
      </c>
      <c r="D58" s="175">
        <f>D11-D12-D17-D19-D21-D24-D29-D33-D36-D41-D38-D49-D53</f>
        <v>0</v>
      </c>
      <c r="E58" s="175">
        <f t="shared" ref="E58:G58" si="0">E11-E12-E17-E19-E21-E24-E29-E33-E36-E41-E38-E49-E53</f>
        <v>0</v>
      </c>
      <c r="F58" s="175">
        <f t="shared" si="0"/>
        <v>0</v>
      </c>
      <c r="G58" s="175">
        <f t="shared" si="0"/>
        <v>0</v>
      </c>
      <c r="H58" s="171"/>
      <c r="I58" s="171"/>
      <c r="J58" s="171"/>
      <c r="K58" s="10"/>
      <c r="L58" s="10"/>
      <c r="M58" s="10"/>
      <c r="N58" s="16"/>
      <c r="O58" s="132"/>
      <c r="P58" s="132"/>
      <c r="Q58" s="171"/>
      <c r="R58" s="171"/>
      <c r="S58" s="171"/>
      <c r="T58" s="171"/>
      <c r="U58" s="171"/>
      <c r="V58" s="171"/>
      <c r="W58" s="171"/>
      <c r="X58" s="171"/>
    </row>
    <row r="59" spans="2:24" s="169" customFormat="1" ht="18.75" x14ac:dyDescent="0.2">
      <c r="B59" s="12" t="s">
        <v>14</v>
      </c>
      <c r="D59" s="13">
        <f>(D11-D10)/D10</f>
        <v>-1</v>
      </c>
      <c r="E59" s="13">
        <f t="shared" ref="E59:G59" si="1">(E11-E10)/E10</f>
        <v>-1</v>
      </c>
      <c r="F59" s="13">
        <f t="shared" si="1"/>
        <v>-1</v>
      </c>
      <c r="G59" s="13">
        <f t="shared" si="1"/>
        <v>-1</v>
      </c>
      <c r="H59" s="171"/>
      <c r="I59" s="171"/>
      <c r="J59" s="171"/>
      <c r="K59" s="10"/>
      <c r="L59" s="10"/>
      <c r="M59" s="10"/>
      <c r="N59" s="16"/>
      <c r="O59" s="132"/>
      <c r="P59" s="132"/>
      <c r="Q59" s="171"/>
      <c r="R59" s="171"/>
      <c r="S59" s="171"/>
      <c r="T59" s="171"/>
      <c r="U59" s="171"/>
      <c r="V59" s="171"/>
      <c r="W59" s="171"/>
      <c r="X59" s="171"/>
    </row>
    <row r="60" spans="2:24" s="169" customFormat="1" x14ac:dyDescent="0.2">
      <c r="D60" s="185"/>
      <c r="E60" s="185"/>
      <c r="F60" s="185"/>
      <c r="G60" s="185"/>
      <c r="H60" s="171"/>
      <c r="I60" s="171"/>
      <c r="J60" s="171"/>
      <c r="K60" s="10"/>
      <c r="L60" s="10"/>
      <c r="M60" s="10"/>
      <c r="N60" s="16"/>
      <c r="O60" s="132"/>
      <c r="P60" s="132"/>
      <c r="Q60" s="171"/>
      <c r="R60" s="171"/>
      <c r="S60" s="171"/>
      <c r="T60" s="171"/>
      <c r="U60" s="171"/>
      <c r="V60" s="171"/>
      <c r="W60" s="171"/>
      <c r="X60" s="171"/>
    </row>
    <row r="61" spans="2:24" s="169" customFormat="1" x14ac:dyDescent="0.2">
      <c r="C61" s="171"/>
      <c r="D61" s="171"/>
      <c r="E61" s="171"/>
      <c r="F61" s="171"/>
      <c r="G61" s="171"/>
      <c r="H61" s="171"/>
      <c r="I61" s="171"/>
      <c r="J61" s="171"/>
      <c r="K61" s="10"/>
      <c r="L61" s="10"/>
      <c r="M61" s="10"/>
      <c r="N61" s="16"/>
      <c r="O61" s="132"/>
      <c r="P61" s="132"/>
      <c r="Q61" s="171"/>
      <c r="R61" s="171"/>
      <c r="S61" s="171"/>
      <c r="T61" s="171"/>
      <c r="U61" s="171"/>
      <c r="V61" s="171"/>
      <c r="W61" s="171"/>
      <c r="X61" s="171"/>
    </row>
    <row r="62" spans="2:24" s="167" customFormat="1" ht="9.9499999999999993" customHeight="1" x14ac:dyDescent="0.2">
      <c r="C62" s="168"/>
      <c r="D62" s="168"/>
      <c r="E62" s="168"/>
      <c r="F62" s="168"/>
      <c r="G62" s="168"/>
      <c r="H62" s="168"/>
      <c r="I62" s="168"/>
      <c r="J62" s="168"/>
      <c r="K62" s="168"/>
      <c r="L62" s="168"/>
      <c r="Q62" s="168"/>
      <c r="R62" s="168"/>
      <c r="S62" s="168"/>
      <c r="T62" s="168"/>
      <c r="U62" s="168"/>
      <c r="V62" s="168"/>
      <c r="W62" s="168"/>
      <c r="X62" s="168"/>
    </row>
    <row r="63" spans="2:24" x14ac:dyDescent="0.2">
      <c r="P63" s="131"/>
      <c r="Q63" s="131"/>
      <c r="R63" s="131"/>
      <c r="S63" s="131"/>
      <c r="T63" s="131"/>
      <c r="U63" s="131"/>
      <c r="V63" s="131"/>
      <c r="W63" s="131"/>
      <c r="X63" s="131"/>
    </row>
    <row r="64" spans="2:24" ht="17.100000000000001" customHeight="1" x14ac:dyDescent="0.2">
      <c r="B64" s="158" t="s">
        <v>64</v>
      </c>
      <c r="C64" s="158"/>
      <c r="D64" s="158"/>
      <c r="E64" s="158"/>
      <c r="F64" s="158"/>
      <c r="G64" s="158"/>
      <c r="H64" s="158"/>
      <c r="P64" s="131"/>
      <c r="Q64" s="131"/>
      <c r="R64" s="131"/>
      <c r="S64" s="131"/>
      <c r="T64" s="131"/>
      <c r="U64" s="131"/>
      <c r="V64" s="131"/>
      <c r="W64" s="131"/>
      <c r="X64" s="131"/>
    </row>
    <row r="65" spans="2:26" ht="45" customHeight="1" x14ac:dyDescent="0.2">
      <c r="B65" s="159" t="s">
        <v>97</v>
      </c>
      <c r="C65" s="160" t="s">
        <v>58</v>
      </c>
      <c r="D65" s="161"/>
      <c r="E65" s="160" t="s">
        <v>59</v>
      </c>
      <c r="F65" s="161"/>
      <c r="G65" s="160" t="s">
        <v>101</v>
      </c>
      <c r="H65" s="161"/>
      <c r="O65" s="127"/>
      <c r="P65" s="131"/>
      <c r="Q65" s="131"/>
      <c r="R65" s="131"/>
      <c r="S65" s="131"/>
      <c r="T65" s="131"/>
      <c r="U65" s="131"/>
      <c r="V65" s="131"/>
      <c r="W65" s="131"/>
      <c r="X65" s="131"/>
    </row>
    <row r="66" spans="2:26" ht="48.95" customHeight="1" x14ac:dyDescent="0.2">
      <c r="B66" s="159"/>
      <c r="C66" s="126" t="s">
        <v>0</v>
      </c>
      <c r="D66" s="126" t="s">
        <v>7</v>
      </c>
      <c r="E66" s="126" t="s">
        <v>0</v>
      </c>
      <c r="F66" s="130" t="s">
        <v>102</v>
      </c>
      <c r="G66" s="126" t="s">
        <v>0</v>
      </c>
      <c r="H66" s="130" t="s">
        <v>102</v>
      </c>
      <c r="O66" s="127"/>
      <c r="P66" s="131"/>
      <c r="Q66" s="131"/>
      <c r="R66" s="131"/>
      <c r="S66" s="131"/>
      <c r="T66" s="131"/>
      <c r="U66" s="131"/>
      <c r="V66" s="131"/>
      <c r="W66" s="131"/>
      <c r="X66" s="131"/>
    </row>
    <row r="67" spans="2:26" x14ac:dyDescent="0.2">
      <c r="B67" s="7" t="s">
        <v>65</v>
      </c>
      <c r="C67" s="5"/>
      <c r="D67" s="5"/>
      <c r="E67" s="5"/>
      <c r="F67" s="5"/>
      <c r="G67" s="5"/>
      <c r="H67" s="5"/>
      <c r="O67" s="127"/>
      <c r="P67" s="127"/>
      <c r="Q67" s="127"/>
      <c r="R67" s="127"/>
      <c r="S67" s="127"/>
      <c r="T67" s="127"/>
      <c r="U67" s="127"/>
      <c r="V67" s="127"/>
      <c r="W67" s="127"/>
      <c r="X67" s="127"/>
      <c r="Y67" s="127"/>
      <c r="Z67" s="127"/>
    </row>
    <row r="68" spans="2:26" x14ac:dyDescent="0.2">
      <c r="B68" s="7" t="s">
        <v>99</v>
      </c>
      <c r="C68" s="5"/>
      <c r="D68" s="5"/>
      <c r="E68" s="5"/>
      <c r="F68" s="5"/>
      <c r="G68" s="5"/>
      <c r="H68" s="5"/>
      <c r="O68" s="129"/>
      <c r="P68" s="129"/>
      <c r="Q68" s="129"/>
      <c r="R68" s="129"/>
      <c r="S68" s="129"/>
      <c r="T68" s="129"/>
      <c r="U68" s="129"/>
      <c r="V68" s="129"/>
      <c r="W68" s="129"/>
      <c r="X68" s="129"/>
      <c r="Y68" s="129"/>
      <c r="Z68" s="129"/>
    </row>
    <row r="69" spans="2:26" x14ac:dyDescent="0.2">
      <c r="B69" s="7" t="s">
        <v>100</v>
      </c>
      <c r="C69" s="5"/>
      <c r="D69" s="5"/>
      <c r="E69" s="5"/>
      <c r="F69" s="5"/>
      <c r="G69" s="5"/>
      <c r="H69" s="5"/>
      <c r="O69" s="129"/>
      <c r="P69" s="129"/>
      <c r="Q69" s="129"/>
      <c r="R69" s="129"/>
      <c r="S69" s="129"/>
      <c r="T69" s="129"/>
      <c r="U69" s="129"/>
      <c r="V69" s="129"/>
      <c r="W69" s="129"/>
      <c r="X69" s="129"/>
      <c r="Y69" s="129"/>
      <c r="Z69" s="129"/>
    </row>
    <row r="70" spans="2:26" x14ac:dyDescent="0.2">
      <c r="B70" s="7" t="s">
        <v>66</v>
      </c>
      <c r="C70" s="5"/>
      <c r="D70" s="5"/>
      <c r="E70" s="5"/>
      <c r="F70" s="5"/>
      <c r="G70" s="5"/>
      <c r="H70" s="5"/>
      <c r="O70" s="127"/>
      <c r="P70" s="127"/>
      <c r="Q70" s="127"/>
      <c r="R70" s="127"/>
      <c r="S70" s="127"/>
      <c r="T70" s="127"/>
      <c r="U70" s="127"/>
      <c r="V70" s="127"/>
      <c r="W70" s="127"/>
      <c r="X70" s="127"/>
      <c r="Y70" s="127"/>
      <c r="Z70" s="127"/>
    </row>
    <row r="71" spans="2:26" x14ac:dyDescent="0.2">
      <c r="B71" s="7" t="s">
        <v>67</v>
      </c>
      <c r="C71" s="5"/>
      <c r="D71" s="5"/>
      <c r="E71" s="5"/>
      <c r="F71" s="5"/>
      <c r="G71" s="5"/>
      <c r="H71" s="5"/>
      <c r="O71" s="127"/>
      <c r="P71" s="127"/>
      <c r="Q71" s="127"/>
      <c r="R71" s="127"/>
      <c r="S71" s="127"/>
      <c r="T71" s="127"/>
      <c r="U71" s="127"/>
      <c r="V71" s="127"/>
      <c r="W71" s="127"/>
      <c r="X71" s="127"/>
      <c r="Y71" s="127"/>
      <c r="Z71" s="127"/>
    </row>
    <row r="72" spans="2:26" x14ac:dyDescent="0.2">
      <c r="B72" s="7" t="s">
        <v>68</v>
      </c>
      <c r="C72" s="5"/>
      <c r="D72" s="5"/>
      <c r="E72" s="5"/>
      <c r="F72" s="5"/>
      <c r="G72" s="5"/>
      <c r="H72" s="5"/>
      <c r="O72" s="127"/>
      <c r="P72" s="127"/>
      <c r="Q72" s="127"/>
      <c r="R72" s="127"/>
      <c r="S72" s="127"/>
      <c r="T72" s="127"/>
      <c r="U72" s="127"/>
      <c r="V72" s="127"/>
      <c r="W72" s="127"/>
      <c r="X72" s="127"/>
      <c r="Y72" s="127"/>
      <c r="Z72" s="127"/>
    </row>
    <row r="73" spans="2:26" x14ac:dyDescent="0.2">
      <c r="B73" s="7" t="s">
        <v>69</v>
      </c>
      <c r="C73" s="5"/>
      <c r="D73" s="5"/>
      <c r="E73" s="5"/>
      <c r="F73" s="5"/>
      <c r="G73" s="5"/>
      <c r="H73" s="5"/>
      <c r="O73" s="127"/>
      <c r="P73" s="127"/>
      <c r="Q73" s="127"/>
      <c r="R73" s="127"/>
      <c r="S73" s="127"/>
      <c r="T73" s="127"/>
      <c r="U73" s="127"/>
      <c r="V73" s="127"/>
      <c r="W73" s="127"/>
      <c r="X73" s="127"/>
      <c r="Y73" s="127"/>
      <c r="Z73" s="127"/>
    </row>
    <row r="74" spans="2:26" x14ac:dyDescent="0.2">
      <c r="B74" s="7" t="s">
        <v>70</v>
      </c>
      <c r="C74" s="5"/>
      <c r="D74" s="5"/>
      <c r="E74" s="5"/>
      <c r="F74" s="5"/>
      <c r="G74" s="5"/>
      <c r="H74" s="5"/>
      <c r="O74" s="127"/>
      <c r="P74" s="127"/>
      <c r="Q74" s="127"/>
      <c r="R74" s="127"/>
      <c r="S74" s="127"/>
      <c r="T74" s="127"/>
      <c r="U74" s="127"/>
      <c r="V74" s="127"/>
      <c r="W74" s="127"/>
      <c r="X74" s="127"/>
      <c r="Y74" s="127"/>
      <c r="Z74" s="127"/>
    </row>
    <row r="75" spans="2:26" x14ac:dyDescent="0.2">
      <c r="B75" s="7" t="s">
        <v>71</v>
      </c>
      <c r="C75" s="5"/>
      <c r="D75" s="5"/>
      <c r="E75" s="5"/>
      <c r="F75" s="5"/>
      <c r="G75" s="5"/>
      <c r="H75" s="5"/>
      <c r="O75" s="127"/>
      <c r="P75" s="127"/>
      <c r="Q75" s="127"/>
      <c r="R75" s="127"/>
      <c r="S75" s="127"/>
      <c r="T75" s="127"/>
      <c r="U75" s="127"/>
      <c r="V75" s="127"/>
      <c r="W75" s="127"/>
      <c r="X75" s="127"/>
      <c r="Y75" s="127"/>
      <c r="Z75" s="127"/>
    </row>
    <row r="76" spans="2:26" x14ac:dyDescent="0.2">
      <c r="B76" s="7" t="s">
        <v>72</v>
      </c>
      <c r="C76" s="5"/>
      <c r="D76" s="5"/>
      <c r="E76" s="5"/>
      <c r="F76" s="5"/>
      <c r="G76" s="5"/>
      <c r="H76" s="5"/>
      <c r="O76" s="127"/>
      <c r="P76" s="127"/>
      <c r="Q76" s="127"/>
      <c r="R76" s="127"/>
      <c r="S76" s="127"/>
      <c r="T76" s="127"/>
      <c r="U76" s="127"/>
      <c r="V76" s="127"/>
      <c r="W76" s="127"/>
      <c r="X76" s="127"/>
      <c r="Y76" s="127"/>
      <c r="Z76" s="127"/>
    </row>
    <row r="77" spans="2:26" x14ac:dyDescent="0.2">
      <c r="B77" s="7" t="s">
        <v>16</v>
      </c>
      <c r="C77" s="5"/>
      <c r="D77" s="5"/>
      <c r="E77" s="5"/>
      <c r="F77" s="5"/>
      <c r="G77" s="5"/>
      <c r="H77" s="5"/>
      <c r="O77" s="127"/>
      <c r="P77" s="127"/>
      <c r="Q77" s="127"/>
      <c r="R77" s="127"/>
      <c r="S77" s="127"/>
      <c r="T77" s="127"/>
      <c r="U77" s="127"/>
      <c r="V77" s="127"/>
      <c r="W77" s="127"/>
      <c r="X77" s="127"/>
      <c r="Y77" s="127"/>
      <c r="Z77" s="127"/>
    </row>
    <row r="78" spans="2:26" x14ac:dyDescent="0.2">
      <c r="B78" s="7" t="s">
        <v>73</v>
      </c>
      <c r="C78" s="5"/>
      <c r="D78" s="5"/>
      <c r="E78" s="5"/>
      <c r="F78" s="5"/>
      <c r="G78" s="5"/>
      <c r="H78" s="5"/>
      <c r="O78" s="127"/>
      <c r="P78" s="127"/>
      <c r="Q78" s="127"/>
      <c r="R78" s="127"/>
      <c r="S78" s="127"/>
      <c r="T78" s="127"/>
      <c r="U78" s="127"/>
      <c r="V78" s="127"/>
      <c r="W78" s="127"/>
      <c r="X78" s="127"/>
      <c r="Y78" s="127"/>
      <c r="Z78" s="127"/>
    </row>
    <row r="79" spans="2:26" x14ac:dyDescent="0.2">
      <c r="B79" s="7" t="s">
        <v>74</v>
      </c>
      <c r="C79" s="5"/>
      <c r="D79" s="5"/>
      <c r="E79" s="5"/>
      <c r="F79" s="5"/>
      <c r="G79" s="5"/>
      <c r="H79" s="5"/>
      <c r="O79" s="127"/>
      <c r="P79" s="127"/>
      <c r="Q79" s="127"/>
      <c r="R79" s="127"/>
      <c r="S79" s="127"/>
      <c r="T79" s="127"/>
      <c r="U79" s="127"/>
      <c r="V79" s="127"/>
      <c r="W79" s="127"/>
      <c r="X79" s="127"/>
      <c r="Y79" s="127"/>
      <c r="Z79" s="127"/>
    </row>
    <row r="80" spans="2:26" x14ac:dyDescent="0.2">
      <c r="B80" s="7" t="s">
        <v>75</v>
      </c>
      <c r="C80" s="5"/>
      <c r="D80" s="5"/>
      <c r="E80" s="5"/>
      <c r="F80" s="5"/>
      <c r="G80" s="5"/>
      <c r="H80" s="5"/>
      <c r="O80" s="127"/>
      <c r="P80" s="127"/>
      <c r="Q80" s="127"/>
      <c r="R80" s="127"/>
      <c r="S80" s="127"/>
      <c r="T80" s="127"/>
      <c r="U80" s="127"/>
      <c r="V80" s="127"/>
      <c r="W80" s="127"/>
      <c r="X80" s="127"/>
      <c r="Y80" s="127"/>
      <c r="Z80" s="127"/>
    </row>
    <row r="81" spans="2:26" x14ac:dyDescent="0.2">
      <c r="B81" s="7" t="s">
        <v>17</v>
      </c>
      <c r="C81" s="5"/>
      <c r="D81" s="5"/>
      <c r="E81" s="5"/>
      <c r="F81" s="5"/>
      <c r="G81" s="5"/>
      <c r="H81" s="5"/>
      <c r="O81" s="127"/>
      <c r="P81" s="127"/>
      <c r="Q81" s="127"/>
      <c r="R81" s="127"/>
      <c r="S81" s="127"/>
      <c r="T81" s="127"/>
      <c r="U81" s="127"/>
      <c r="V81" s="127"/>
      <c r="W81" s="127"/>
      <c r="X81" s="127"/>
      <c r="Y81" s="127"/>
      <c r="Z81" s="127"/>
    </row>
    <row r="82" spans="2:26" x14ac:dyDescent="0.2">
      <c r="B82" s="7" t="s">
        <v>76</v>
      </c>
      <c r="C82" s="5"/>
      <c r="D82" s="5"/>
      <c r="E82" s="5"/>
      <c r="F82" s="5"/>
      <c r="G82" s="5"/>
      <c r="H82" s="5"/>
      <c r="O82" s="127"/>
      <c r="P82" s="127"/>
      <c r="Q82" s="127"/>
      <c r="R82" s="127"/>
      <c r="S82" s="127"/>
      <c r="T82" s="127"/>
      <c r="U82" s="127"/>
      <c r="V82" s="127"/>
      <c r="W82" s="127"/>
      <c r="X82" s="127"/>
      <c r="Y82" s="127"/>
      <c r="Z82" s="127"/>
    </row>
    <row r="83" spans="2:26" x14ac:dyDescent="0.2">
      <c r="B83" s="7" t="s">
        <v>77</v>
      </c>
      <c r="C83" s="5"/>
      <c r="D83" s="5"/>
      <c r="E83" s="5"/>
      <c r="F83" s="5"/>
      <c r="G83" s="5"/>
      <c r="H83" s="5"/>
      <c r="O83" s="127"/>
      <c r="P83" s="127"/>
      <c r="Q83" s="127"/>
      <c r="R83" s="127"/>
      <c r="S83" s="127"/>
      <c r="T83" s="127"/>
      <c r="U83" s="127"/>
      <c r="V83" s="127"/>
      <c r="W83" s="127"/>
      <c r="X83" s="127"/>
      <c r="Y83" s="127"/>
      <c r="Z83" s="127"/>
    </row>
    <row r="84" spans="2:26" x14ac:dyDescent="0.2">
      <c r="B84" s="7" t="s">
        <v>78</v>
      </c>
      <c r="C84" s="5"/>
      <c r="D84" s="5"/>
      <c r="E84" s="5"/>
      <c r="F84" s="5"/>
      <c r="G84" s="5"/>
      <c r="H84" s="5"/>
      <c r="O84" s="127"/>
      <c r="P84" s="127"/>
      <c r="Q84" s="127"/>
      <c r="R84" s="127"/>
      <c r="S84" s="127"/>
      <c r="T84" s="127"/>
      <c r="U84" s="127"/>
      <c r="V84" s="127"/>
      <c r="W84" s="127"/>
      <c r="X84" s="127"/>
      <c r="Y84" s="127"/>
      <c r="Z84" s="127"/>
    </row>
    <row r="85" spans="2:26" x14ac:dyDescent="0.2">
      <c r="B85" s="7" t="s">
        <v>79</v>
      </c>
      <c r="C85" s="5"/>
      <c r="D85" s="5"/>
      <c r="E85" s="5"/>
      <c r="F85" s="5"/>
      <c r="G85" s="5"/>
      <c r="H85" s="5"/>
      <c r="O85" s="127"/>
      <c r="P85" s="127"/>
      <c r="Q85" s="127"/>
      <c r="R85" s="127"/>
      <c r="S85" s="127"/>
      <c r="T85" s="127"/>
      <c r="U85" s="127"/>
      <c r="V85" s="127"/>
      <c r="W85" s="127"/>
      <c r="X85" s="127"/>
      <c r="Y85" s="127"/>
      <c r="Z85" s="127"/>
    </row>
    <row r="86" spans="2:26" x14ac:dyDescent="0.2">
      <c r="B86" s="7" t="s">
        <v>80</v>
      </c>
      <c r="C86" s="5"/>
      <c r="D86" s="5"/>
      <c r="E86" s="5"/>
      <c r="F86" s="5"/>
      <c r="G86" s="5"/>
      <c r="H86" s="5"/>
      <c r="O86" s="127"/>
      <c r="P86" s="127"/>
      <c r="Q86" s="127"/>
      <c r="R86" s="127"/>
      <c r="S86" s="127"/>
      <c r="T86" s="127"/>
      <c r="U86" s="127"/>
      <c r="V86" s="127"/>
      <c r="W86" s="127"/>
      <c r="X86" s="127"/>
      <c r="Y86" s="127"/>
      <c r="Z86" s="127"/>
    </row>
    <row r="87" spans="2:26" x14ac:dyDescent="0.2">
      <c r="B87" s="7" t="s">
        <v>81</v>
      </c>
      <c r="C87" s="5"/>
      <c r="D87" s="5"/>
      <c r="E87" s="5"/>
      <c r="F87" s="5"/>
      <c r="G87" s="5"/>
      <c r="H87" s="5"/>
      <c r="O87" s="125"/>
      <c r="P87" s="125"/>
    </row>
    <row r="88" spans="2:26" x14ac:dyDescent="0.2">
      <c r="B88" s="7" t="s">
        <v>82</v>
      </c>
      <c r="C88" s="5"/>
      <c r="D88" s="5"/>
      <c r="E88" s="5"/>
      <c r="F88" s="5"/>
      <c r="G88" s="5"/>
      <c r="H88" s="5"/>
      <c r="O88" s="125"/>
      <c r="P88" s="125"/>
    </row>
    <row r="89" spans="2:26" x14ac:dyDescent="0.2">
      <c r="B89" s="7" t="s">
        <v>83</v>
      </c>
      <c r="C89" s="5"/>
      <c r="D89" s="5"/>
      <c r="E89" s="5"/>
      <c r="F89" s="5"/>
      <c r="G89" s="5"/>
      <c r="H89" s="5"/>
      <c r="O89" s="125"/>
      <c r="P89" s="125"/>
    </row>
    <row r="90" spans="2:26" x14ac:dyDescent="0.2">
      <c r="B90" s="7" t="s">
        <v>84</v>
      </c>
      <c r="C90" s="5"/>
      <c r="D90" s="5"/>
      <c r="E90" s="5"/>
      <c r="F90" s="5"/>
      <c r="G90" s="5"/>
      <c r="H90" s="5"/>
      <c r="O90" s="125"/>
      <c r="P90" s="125"/>
    </row>
    <row r="91" spans="2:26" x14ac:dyDescent="0.2">
      <c r="B91" s="7" t="s">
        <v>85</v>
      </c>
      <c r="C91" s="5"/>
      <c r="D91" s="5"/>
      <c r="E91" s="5"/>
      <c r="F91" s="5"/>
      <c r="G91" s="5"/>
      <c r="H91" s="5"/>
      <c r="O91" s="125"/>
      <c r="P91" s="125"/>
    </row>
    <row r="92" spans="2:26" x14ac:dyDescent="0.2">
      <c r="B92" s="7" t="s">
        <v>86</v>
      </c>
      <c r="C92" s="5"/>
      <c r="D92" s="5"/>
      <c r="E92" s="5"/>
      <c r="F92" s="5"/>
      <c r="G92" s="5"/>
      <c r="H92" s="5"/>
      <c r="O92" s="125"/>
      <c r="P92" s="125"/>
    </row>
    <row r="93" spans="2:26" x14ac:dyDescent="0.2">
      <c r="B93" s="7" t="s">
        <v>15</v>
      </c>
      <c r="C93" s="5"/>
      <c r="D93" s="5"/>
      <c r="E93" s="5"/>
      <c r="F93" s="5"/>
      <c r="G93" s="5"/>
      <c r="H93" s="5"/>
      <c r="O93" s="125"/>
      <c r="P93" s="125"/>
    </row>
    <row r="94" spans="2:26" x14ac:dyDescent="0.2">
      <c r="B94" s="7" t="s">
        <v>87</v>
      </c>
      <c r="C94" s="5"/>
      <c r="D94" s="5"/>
      <c r="E94" s="5"/>
      <c r="F94" s="5"/>
      <c r="G94" s="5"/>
      <c r="H94" s="5"/>
      <c r="O94" s="125"/>
      <c r="P94" s="125"/>
    </row>
    <row r="95" spans="2:26" x14ac:dyDescent="0.2">
      <c r="B95" s="7" t="s">
        <v>88</v>
      </c>
      <c r="C95" s="5"/>
      <c r="D95" s="5"/>
      <c r="E95" s="5"/>
      <c r="F95" s="5"/>
      <c r="G95" s="5"/>
      <c r="H95" s="5"/>
      <c r="O95" s="125"/>
      <c r="P95" s="125"/>
    </row>
    <row r="96" spans="2:26" x14ac:dyDescent="0.2">
      <c r="B96" s="7" t="s">
        <v>89</v>
      </c>
      <c r="C96" s="5"/>
      <c r="D96" s="5"/>
      <c r="E96" s="5"/>
      <c r="F96" s="5"/>
      <c r="G96" s="5"/>
      <c r="H96" s="5"/>
      <c r="O96" s="125"/>
      <c r="P96" s="125"/>
    </row>
    <row r="97" spans="2:26" x14ac:dyDescent="0.2">
      <c r="B97" s="7" t="s">
        <v>90</v>
      </c>
      <c r="C97" s="5"/>
      <c r="D97" s="5"/>
      <c r="E97" s="5"/>
      <c r="F97" s="5"/>
      <c r="G97" s="5"/>
      <c r="H97" s="5"/>
      <c r="O97" s="125"/>
      <c r="P97" s="125"/>
    </row>
    <row r="98" spans="2:26" x14ac:dyDescent="0.2">
      <c r="B98" s="2" t="s">
        <v>12</v>
      </c>
    </row>
    <row r="99" spans="2:26" ht="18.75" x14ac:dyDescent="0.2">
      <c r="B99" s="17"/>
      <c r="C99" s="11"/>
      <c r="D99" s="11"/>
      <c r="E99" s="11"/>
      <c r="F99" s="11"/>
      <c r="G99" s="11"/>
      <c r="H99" s="11"/>
      <c r="I99" s="11"/>
    </row>
    <row r="102" spans="2:26" s="16" customFormat="1" ht="9.9499999999999993" customHeight="1" x14ac:dyDescent="0.2">
      <c r="O102" s="21"/>
      <c r="P102" s="21"/>
      <c r="Q102" s="21"/>
      <c r="R102" s="21"/>
      <c r="S102" s="21"/>
      <c r="T102" s="21"/>
      <c r="U102" s="21"/>
      <c r="V102" s="21"/>
      <c r="W102" s="21"/>
      <c r="X102" s="21"/>
      <c r="Y102" s="21"/>
      <c r="Z102" s="21"/>
    </row>
    <row r="103" spans="2:26" ht="19.5" customHeight="1" x14ac:dyDescent="0.2">
      <c r="B103" s="158" t="s">
        <v>63</v>
      </c>
      <c r="C103" s="158"/>
      <c r="D103" s="158"/>
      <c r="E103" s="158"/>
      <c r="F103" s="158"/>
      <c r="G103" s="158"/>
      <c r="O103" s="131"/>
      <c r="P103" s="131"/>
      <c r="Q103" s="131"/>
      <c r="R103" s="131"/>
      <c r="S103" s="131"/>
      <c r="T103" s="131"/>
      <c r="U103" s="131"/>
    </row>
    <row r="104" spans="2:26" ht="74.25" customHeight="1" x14ac:dyDescent="0.2">
      <c r="B104" s="8" t="s">
        <v>98</v>
      </c>
      <c r="C104" s="8" t="s">
        <v>60</v>
      </c>
      <c r="D104" s="8" t="s">
        <v>61</v>
      </c>
      <c r="E104" s="8" t="s">
        <v>1</v>
      </c>
      <c r="F104" s="8" t="s">
        <v>103</v>
      </c>
      <c r="G104" s="23" t="s">
        <v>62</v>
      </c>
      <c r="O104" s="131"/>
      <c r="P104" s="131"/>
      <c r="Q104" s="131"/>
      <c r="R104" s="131"/>
      <c r="S104" s="131"/>
      <c r="T104" s="131"/>
      <c r="U104" s="131"/>
    </row>
    <row r="105" spans="2:26" x14ac:dyDescent="0.2">
      <c r="B105" s="9">
        <v>1380</v>
      </c>
      <c r="C105" s="122">
        <v>2</v>
      </c>
      <c r="D105" s="122">
        <v>72</v>
      </c>
      <c r="E105" s="122">
        <v>7</v>
      </c>
      <c r="F105" s="122">
        <v>135</v>
      </c>
      <c r="G105" s="122">
        <v>298</v>
      </c>
      <c r="O105" s="131"/>
      <c r="P105" s="131"/>
      <c r="Q105" s="131"/>
      <c r="R105" s="131"/>
      <c r="S105" s="131"/>
      <c r="T105" s="131"/>
      <c r="U105" s="131"/>
    </row>
    <row r="106" spans="2:26" x14ac:dyDescent="0.2">
      <c r="B106" s="9">
        <v>1385</v>
      </c>
      <c r="C106" s="122">
        <v>3</v>
      </c>
      <c r="D106" s="122">
        <v>72</v>
      </c>
      <c r="E106" s="122">
        <v>15</v>
      </c>
      <c r="F106" s="122">
        <v>141</v>
      </c>
      <c r="G106" s="122">
        <v>317</v>
      </c>
      <c r="O106" s="131"/>
      <c r="P106" s="131"/>
      <c r="Q106" s="131"/>
      <c r="R106" s="131"/>
      <c r="S106" s="131"/>
      <c r="T106" s="131"/>
      <c r="U106" s="131"/>
    </row>
    <row r="107" spans="2:26" x14ac:dyDescent="0.2">
      <c r="B107" s="24">
        <v>1390</v>
      </c>
      <c r="C107" s="122">
        <v>4</v>
      </c>
      <c r="D107" s="122">
        <v>77</v>
      </c>
      <c r="E107" s="122">
        <v>16</v>
      </c>
      <c r="F107" s="122">
        <v>207</v>
      </c>
      <c r="G107" s="122">
        <v>357</v>
      </c>
    </row>
    <row r="108" spans="2:26" x14ac:dyDescent="0.2">
      <c r="B108" s="9">
        <v>1395</v>
      </c>
      <c r="C108" s="122">
        <v>5</v>
      </c>
      <c r="D108" s="122">
        <v>106</v>
      </c>
      <c r="E108" s="122">
        <v>23</v>
      </c>
      <c r="F108" s="122">
        <v>602</v>
      </c>
      <c r="G108" s="122">
        <v>770</v>
      </c>
    </row>
    <row r="109" spans="2:26" x14ac:dyDescent="0.2">
      <c r="B109" s="9">
        <v>1396</v>
      </c>
      <c r="C109" s="122">
        <v>6</v>
      </c>
      <c r="D109" s="122">
        <v>95</v>
      </c>
      <c r="E109" s="122">
        <v>24</v>
      </c>
      <c r="F109" s="122">
        <v>689</v>
      </c>
      <c r="G109" s="122">
        <v>680</v>
      </c>
    </row>
    <row r="110" spans="2:26" x14ac:dyDescent="0.2">
      <c r="B110" s="9">
        <v>1397</v>
      </c>
      <c r="C110" s="122">
        <v>6</v>
      </c>
      <c r="D110" s="122">
        <v>126</v>
      </c>
      <c r="E110" s="122">
        <v>22</v>
      </c>
      <c r="F110" s="122">
        <v>852</v>
      </c>
      <c r="G110" s="122">
        <v>1224</v>
      </c>
    </row>
    <row r="111" spans="2:26" x14ac:dyDescent="0.2">
      <c r="B111" s="9">
        <v>1398</v>
      </c>
      <c r="C111" s="122">
        <v>7</v>
      </c>
      <c r="D111" s="122">
        <v>117</v>
      </c>
      <c r="E111" s="122">
        <v>22</v>
      </c>
      <c r="F111" s="122">
        <v>956</v>
      </c>
      <c r="G111" s="122">
        <v>676</v>
      </c>
    </row>
    <row r="112" spans="2:26" x14ac:dyDescent="0.2">
      <c r="B112" s="9">
        <v>1399</v>
      </c>
      <c r="C112" s="120"/>
      <c r="D112" s="120"/>
      <c r="E112" s="120"/>
      <c r="F112" s="120"/>
      <c r="G112" s="120"/>
    </row>
    <row r="113" spans="1:26" x14ac:dyDescent="0.2">
      <c r="B113" s="1" t="s">
        <v>91</v>
      </c>
      <c r="C113" s="119"/>
      <c r="D113" s="120"/>
      <c r="E113" s="119"/>
      <c r="F113" s="119"/>
      <c r="G113" s="119"/>
    </row>
    <row r="114" spans="1:26" x14ac:dyDescent="0.2">
      <c r="B114" s="1" t="s">
        <v>92</v>
      </c>
      <c r="C114" s="120"/>
      <c r="D114" s="120"/>
      <c r="E114" s="120"/>
      <c r="F114" s="120"/>
      <c r="G114" s="120"/>
    </row>
    <row r="115" spans="1:26" x14ac:dyDescent="0.2">
      <c r="B115" s="1" t="s">
        <v>93</v>
      </c>
      <c r="C115" s="120"/>
      <c r="D115" s="120"/>
      <c r="E115" s="120"/>
      <c r="F115" s="120"/>
      <c r="G115" s="120"/>
    </row>
    <row r="116" spans="1:26" x14ac:dyDescent="0.2">
      <c r="B116" s="1" t="s">
        <v>94</v>
      </c>
      <c r="C116" s="120"/>
      <c r="D116" s="120"/>
      <c r="E116" s="120"/>
      <c r="F116" s="120"/>
      <c r="G116" s="120"/>
      <c r="O116" s="127"/>
      <c r="P116" s="127"/>
      <c r="Q116" s="127"/>
      <c r="R116" s="127"/>
      <c r="S116" s="127"/>
      <c r="T116" s="127"/>
      <c r="U116" s="127"/>
      <c r="V116" s="127"/>
      <c r="W116" s="127"/>
      <c r="X116" s="127"/>
      <c r="Y116" s="127"/>
      <c r="Z116" s="127"/>
    </row>
    <row r="117" spans="1:26" x14ac:dyDescent="0.2">
      <c r="B117" s="1" t="s">
        <v>95</v>
      </c>
      <c r="C117" s="120"/>
      <c r="D117" s="120"/>
      <c r="E117" s="120"/>
      <c r="F117" s="120"/>
      <c r="G117" s="120"/>
    </row>
    <row r="118" spans="1:26" x14ac:dyDescent="0.2">
      <c r="B118" s="3" t="s">
        <v>11</v>
      </c>
    </row>
    <row r="119" spans="1:26" ht="18.75" x14ac:dyDescent="0.2">
      <c r="B119" s="17">
        <v>1399</v>
      </c>
      <c r="C119" s="11">
        <f>C112-(SUM(C113:C117))</f>
        <v>0</v>
      </c>
      <c r="D119" s="11">
        <f>D112-(SUM(D113:D117))</f>
        <v>0</v>
      </c>
      <c r="E119" s="11">
        <f>E112-(SUM(E113:E117))</f>
        <v>0</v>
      </c>
      <c r="F119" s="11">
        <f>F112-(SUM(F113:F117))</f>
        <v>0</v>
      </c>
      <c r="G119" s="11">
        <f>G112-(SUM(G113:G117))</f>
        <v>0</v>
      </c>
    </row>
    <row r="120" spans="1:26" ht="18.75" x14ac:dyDescent="0.2">
      <c r="B120" s="12" t="s">
        <v>14</v>
      </c>
      <c r="C120" s="13" t="e">
        <f t="shared" ref="C120" si="2">(C113-C112)/C112</f>
        <v>#DIV/0!</v>
      </c>
      <c r="D120" s="13" t="e">
        <f>(D113-D112)/D112</f>
        <v>#DIV/0!</v>
      </c>
      <c r="E120" s="13" t="e">
        <f t="shared" ref="E120:G120" si="3">(E113-E112)/E112</f>
        <v>#DIV/0!</v>
      </c>
      <c r="F120" s="13" t="e">
        <f t="shared" si="3"/>
        <v>#DIV/0!</v>
      </c>
      <c r="G120" s="13" t="e">
        <f t="shared" si="3"/>
        <v>#DIV/0!</v>
      </c>
    </row>
    <row r="121" spans="1:26" x14ac:dyDescent="0.2">
      <c r="A121" s="18"/>
      <c r="B121" s="165"/>
      <c r="C121" s="165"/>
      <c r="D121" s="165"/>
      <c r="E121" s="165"/>
      <c r="F121" s="165"/>
      <c r="G121" s="165"/>
    </row>
    <row r="122" spans="1:26" ht="18.75" x14ac:dyDescent="0.2">
      <c r="B122" s="12"/>
      <c r="C122" s="13"/>
    </row>
    <row r="124" spans="1:26" ht="18.75" x14ac:dyDescent="0.2">
      <c r="A124" s="19"/>
      <c r="B124" s="14"/>
      <c r="C124" s="15"/>
      <c r="D124" s="19"/>
      <c r="E124" s="19"/>
      <c r="F124" s="19"/>
      <c r="G124" s="19"/>
    </row>
    <row r="125" spans="1:26" s="16" customFormat="1" ht="9.9499999999999993" customHeight="1" x14ac:dyDescent="0.2">
      <c r="O125" s="21"/>
      <c r="P125" s="21"/>
      <c r="Q125" s="21"/>
      <c r="R125" s="21"/>
      <c r="S125" s="21"/>
      <c r="T125" s="21"/>
      <c r="U125" s="21"/>
      <c r="V125" s="21"/>
      <c r="W125" s="21"/>
      <c r="X125" s="21"/>
      <c r="Y125" s="21"/>
      <c r="Z125" s="21"/>
    </row>
    <row r="126" spans="1:26" ht="54" customHeight="1" x14ac:dyDescent="0.2">
      <c r="B126" s="162" t="s">
        <v>104</v>
      </c>
      <c r="C126" s="162"/>
      <c r="D126" s="162"/>
      <c r="E126" s="133"/>
      <c r="F126" s="133"/>
    </row>
    <row r="127" spans="1:26" ht="21" customHeight="1" x14ac:dyDescent="0.2">
      <c r="B127" s="134"/>
      <c r="C127" s="134"/>
      <c r="D127" s="139" t="s">
        <v>105</v>
      </c>
      <c r="E127" s="133"/>
      <c r="F127" s="133"/>
      <c r="O127" s="131"/>
      <c r="P127" s="131"/>
      <c r="Q127" s="131"/>
      <c r="R127" s="131"/>
      <c r="S127" s="131"/>
      <c r="T127" s="131"/>
      <c r="U127" s="131"/>
      <c r="V127" s="131"/>
      <c r="W127" s="131"/>
      <c r="X127" s="131"/>
      <c r="Y127" s="131"/>
      <c r="Z127" s="131"/>
    </row>
    <row r="128" spans="1:26" ht="56.25" customHeight="1" x14ac:dyDescent="0.2">
      <c r="B128" s="138" t="s">
        <v>98</v>
      </c>
      <c r="C128" s="138" t="s">
        <v>106</v>
      </c>
      <c r="D128" s="138" t="s">
        <v>107</v>
      </c>
      <c r="O128" s="10"/>
      <c r="P128" s="10"/>
      <c r="Q128" s="10"/>
      <c r="R128" s="10"/>
    </row>
    <row r="129" spans="2:18" x14ac:dyDescent="0.2">
      <c r="B129" s="135">
        <v>1380</v>
      </c>
      <c r="C129" s="136"/>
      <c r="D129" s="137">
        <v>105000</v>
      </c>
      <c r="O129" s="10"/>
      <c r="P129" s="10"/>
      <c r="Q129" s="10"/>
      <c r="R129" s="10"/>
    </row>
    <row r="130" spans="2:18" x14ac:dyDescent="0.2">
      <c r="B130" s="9">
        <v>1385</v>
      </c>
      <c r="C130" s="6"/>
      <c r="D130" s="22">
        <v>106000</v>
      </c>
      <c r="O130" s="10"/>
      <c r="P130" s="10"/>
      <c r="Q130" s="10"/>
      <c r="R130" s="10"/>
    </row>
    <row r="131" spans="2:18" x14ac:dyDescent="0.2">
      <c r="B131" s="9">
        <v>1390</v>
      </c>
      <c r="C131" s="6"/>
      <c r="D131" s="22">
        <v>115000</v>
      </c>
      <c r="O131" s="10"/>
      <c r="P131" s="10"/>
      <c r="Q131" s="10"/>
      <c r="R131" s="10"/>
    </row>
    <row r="132" spans="2:18" x14ac:dyDescent="0.2">
      <c r="B132" s="9">
        <v>1395</v>
      </c>
      <c r="C132" s="6"/>
      <c r="D132" s="22">
        <v>116000</v>
      </c>
      <c r="O132" s="10"/>
      <c r="P132" s="10"/>
      <c r="Q132" s="10"/>
      <c r="R132" s="10"/>
    </row>
    <row r="133" spans="2:18" x14ac:dyDescent="0.2">
      <c r="B133" s="9">
        <v>1396</v>
      </c>
      <c r="C133" s="6"/>
      <c r="D133" s="22">
        <v>123000</v>
      </c>
      <c r="O133" s="10"/>
      <c r="P133" s="10"/>
      <c r="Q133" s="10"/>
      <c r="R133" s="10"/>
    </row>
    <row r="134" spans="2:18" x14ac:dyDescent="0.2">
      <c r="B134" s="9">
        <v>1397</v>
      </c>
      <c r="C134" s="6"/>
      <c r="D134" s="22">
        <v>112521</v>
      </c>
      <c r="O134" s="10"/>
      <c r="P134" s="10"/>
      <c r="Q134" s="10"/>
      <c r="R134" s="10"/>
    </row>
    <row r="135" spans="2:18" x14ac:dyDescent="0.2">
      <c r="B135" s="9">
        <v>1398</v>
      </c>
      <c r="C135" s="6"/>
      <c r="D135" s="22">
        <v>110023</v>
      </c>
      <c r="O135" s="10"/>
      <c r="P135" s="10"/>
      <c r="Q135" s="10"/>
      <c r="R135" s="10"/>
    </row>
    <row r="136" spans="2:18" x14ac:dyDescent="0.2">
      <c r="B136" s="9">
        <v>1399</v>
      </c>
      <c r="C136" s="6"/>
      <c r="D136" s="4"/>
      <c r="O136" s="10"/>
      <c r="P136" s="10"/>
      <c r="Q136" s="10"/>
      <c r="R136" s="10"/>
    </row>
    <row r="137" spans="2:18" x14ac:dyDescent="0.2">
      <c r="B137" s="1" t="s">
        <v>91</v>
      </c>
      <c r="C137" s="119"/>
      <c r="D137" s="4"/>
      <c r="O137" s="10"/>
      <c r="P137" s="10"/>
      <c r="Q137" s="10"/>
      <c r="R137" s="10"/>
    </row>
    <row r="138" spans="2:18" x14ac:dyDescent="0.2">
      <c r="B138" s="1" t="s">
        <v>92</v>
      </c>
      <c r="C138" s="120"/>
      <c r="D138" s="4"/>
      <c r="O138" s="10"/>
      <c r="P138" s="10"/>
      <c r="Q138" s="10"/>
      <c r="R138" s="10"/>
    </row>
    <row r="139" spans="2:18" x14ac:dyDescent="0.2">
      <c r="B139" s="1" t="s">
        <v>93</v>
      </c>
      <c r="C139" s="120"/>
      <c r="D139" s="4"/>
      <c r="O139" s="10"/>
      <c r="P139" s="10"/>
      <c r="Q139" s="10"/>
      <c r="R139" s="10"/>
    </row>
    <row r="140" spans="2:18" x14ac:dyDescent="0.2">
      <c r="B140" s="1" t="s">
        <v>94</v>
      </c>
      <c r="C140" s="120"/>
      <c r="D140" s="4"/>
      <c r="O140" s="10"/>
      <c r="P140" s="10"/>
      <c r="Q140" s="10"/>
      <c r="R140" s="10"/>
    </row>
    <row r="141" spans="2:18" x14ac:dyDescent="0.2">
      <c r="B141" s="1" t="s">
        <v>95</v>
      </c>
      <c r="C141" s="120"/>
      <c r="D141" s="4"/>
      <c r="O141" s="10"/>
      <c r="P141" s="10"/>
      <c r="Q141" s="10"/>
      <c r="R141" s="10"/>
    </row>
    <row r="142" spans="2:18" x14ac:dyDescent="0.2">
      <c r="B142" s="3" t="s">
        <v>11</v>
      </c>
      <c r="O142" s="10"/>
      <c r="P142" s="10"/>
      <c r="Q142" s="10"/>
      <c r="R142" s="10"/>
    </row>
    <row r="143" spans="2:18" ht="18.75" x14ac:dyDescent="0.2">
      <c r="B143" s="17">
        <v>1399</v>
      </c>
      <c r="C143" s="121">
        <f>C136-(SUM(C137:C141))</f>
        <v>0</v>
      </c>
      <c r="D143" s="121">
        <f>D136-(SUM(D137:D141))</f>
        <v>0</v>
      </c>
      <c r="O143" s="10"/>
      <c r="P143" s="10"/>
      <c r="Q143" s="10"/>
      <c r="R143" s="10"/>
    </row>
    <row r="144" spans="2:18" ht="18.75" x14ac:dyDescent="0.2">
      <c r="B144" s="12" t="s">
        <v>14</v>
      </c>
      <c r="C144" s="13" t="e">
        <f>(C136-C135)/C135</f>
        <v>#DIV/0!</v>
      </c>
      <c r="D144" s="13">
        <f>(D136-D135)/D135</f>
        <v>-1</v>
      </c>
    </row>
    <row r="145" spans="2:26" x14ac:dyDescent="0.2">
      <c r="B145" s="165"/>
      <c r="C145" s="166"/>
      <c r="D145" s="166"/>
      <c r="E145" s="166"/>
    </row>
    <row r="147" spans="2:26" s="16" customFormat="1" ht="9.9499999999999993" customHeight="1" x14ac:dyDescent="0.2">
      <c r="O147" s="21"/>
      <c r="P147" s="21"/>
      <c r="Q147" s="21"/>
      <c r="R147" s="21"/>
      <c r="S147" s="21"/>
      <c r="T147" s="21"/>
      <c r="U147" s="21"/>
      <c r="V147" s="21"/>
      <c r="W147" s="21"/>
      <c r="X147" s="21"/>
      <c r="Y147" s="21"/>
      <c r="Z147" s="21"/>
    </row>
    <row r="148" spans="2:26" ht="21.95" customHeight="1" x14ac:dyDescent="0.2">
      <c r="B148" s="158" t="s">
        <v>109</v>
      </c>
      <c r="C148" s="158"/>
      <c r="D148" s="158"/>
      <c r="E148" s="158"/>
      <c r="F148" s="158"/>
      <c r="G148" s="140" t="s">
        <v>108</v>
      </c>
      <c r="O148" s="131"/>
      <c r="P148" s="131"/>
      <c r="Q148" s="131"/>
      <c r="R148" s="131"/>
      <c r="S148" s="131"/>
      <c r="T148" s="131"/>
      <c r="U148" s="131"/>
    </row>
    <row r="149" spans="2:26" ht="35.1" customHeight="1" x14ac:dyDescent="0.2">
      <c r="B149" s="159" t="s">
        <v>5</v>
      </c>
      <c r="C149" s="159" t="s">
        <v>96</v>
      </c>
      <c r="D149" s="159"/>
      <c r="E149" s="159" t="s">
        <v>6</v>
      </c>
      <c r="F149" s="159"/>
      <c r="G149" s="163" t="s">
        <v>10</v>
      </c>
      <c r="O149" s="131"/>
      <c r="P149" s="131"/>
      <c r="Q149" s="131"/>
      <c r="R149" s="131"/>
      <c r="S149" s="131"/>
      <c r="T149" s="131"/>
      <c r="U149" s="131"/>
    </row>
    <row r="150" spans="2:26" ht="34.5" customHeight="1" x14ac:dyDescent="0.2">
      <c r="B150" s="159"/>
      <c r="C150" s="8" t="s">
        <v>0</v>
      </c>
      <c r="D150" s="8" t="s">
        <v>7</v>
      </c>
      <c r="E150" s="8" t="s">
        <v>0</v>
      </c>
      <c r="F150" s="8" t="s">
        <v>7</v>
      </c>
      <c r="G150" s="164"/>
      <c r="O150" s="131"/>
      <c r="P150" s="131"/>
      <c r="Q150" s="131"/>
      <c r="R150" s="131"/>
      <c r="S150" s="131"/>
      <c r="T150" s="131"/>
      <c r="U150" s="131"/>
    </row>
    <row r="151" spans="2:26" x14ac:dyDescent="0.2">
      <c r="B151" s="9">
        <v>1380</v>
      </c>
      <c r="C151" s="122" t="s">
        <v>13</v>
      </c>
      <c r="D151" s="122" t="s">
        <v>13</v>
      </c>
      <c r="E151" s="122" t="s">
        <v>13</v>
      </c>
      <c r="F151" s="122" t="s">
        <v>13</v>
      </c>
      <c r="G151" s="122" t="s">
        <v>13</v>
      </c>
      <c r="O151" s="131"/>
      <c r="P151" s="131"/>
      <c r="Q151" s="131"/>
      <c r="R151" s="131"/>
      <c r="S151" s="131"/>
      <c r="T151" s="131"/>
      <c r="U151" s="131"/>
    </row>
    <row r="152" spans="2:26" x14ac:dyDescent="0.2">
      <c r="B152" s="9">
        <v>1385</v>
      </c>
      <c r="C152" s="122" t="s">
        <v>13</v>
      </c>
      <c r="D152" s="122" t="s">
        <v>13</v>
      </c>
      <c r="E152" s="122" t="s">
        <v>13</v>
      </c>
      <c r="F152" s="122" t="s">
        <v>13</v>
      </c>
      <c r="G152" s="122" t="s">
        <v>13</v>
      </c>
      <c r="O152" s="131"/>
      <c r="P152" s="131"/>
      <c r="Q152" s="131"/>
      <c r="R152" s="131"/>
      <c r="S152" s="131"/>
      <c r="T152" s="131"/>
      <c r="U152" s="131"/>
    </row>
    <row r="153" spans="2:26" x14ac:dyDescent="0.2">
      <c r="B153" s="9">
        <v>1390</v>
      </c>
      <c r="C153" s="122">
        <v>78</v>
      </c>
      <c r="D153" s="122">
        <v>1135219</v>
      </c>
      <c r="E153" s="123"/>
      <c r="F153" s="122">
        <v>388921</v>
      </c>
      <c r="G153" s="123"/>
      <c r="O153" s="131"/>
      <c r="P153" s="131"/>
      <c r="Q153" s="131"/>
      <c r="R153" s="131"/>
      <c r="S153" s="131"/>
      <c r="T153" s="131"/>
      <c r="U153" s="131"/>
    </row>
    <row r="154" spans="2:26" ht="18.75" x14ac:dyDescent="0.2">
      <c r="B154" s="9">
        <v>1395</v>
      </c>
      <c r="C154" s="122">
        <v>96</v>
      </c>
      <c r="D154" s="122">
        <v>1402044</v>
      </c>
      <c r="E154" s="123"/>
      <c r="F154" s="122">
        <v>571043</v>
      </c>
      <c r="G154" s="123"/>
      <c r="O154" s="11"/>
      <c r="Q154" s="10"/>
      <c r="R154" s="10"/>
    </row>
    <row r="155" spans="2:26" ht="18.75" x14ac:dyDescent="0.2">
      <c r="B155" s="9">
        <v>1396</v>
      </c>
      <c r="C155" s="122">
        <v>170</v>
      </c>
      <c r="D155" s="122">
        <v>1500000</v>
      </c>
      <c r="E155" s="123"/>
      <c r="F155" s="122">
        <v>576598</v>
      </c>
      <c r="G155" s="123"/>
      <c r="O155" s="11"/>
      <c r="Q155" s="10"/>
      <c r="R155" s="10"/>
    </row>
    <row r="156" spans="2:26" ht="18.75" x14ac:dyDescent="0.2">
      <c r="B156" s="9">
        <v>1397</v>
      </c>
      <c r="C156" s="122">
        <v>172</v>
      </c>
      <c r="D156" s="122">
        <v>1555145</v>
      </c>
      <c r="E156" s="123"/>
      <c r="F156" s="122">
        <v>589405</v>
      </c>
      <c r="G156" s="123"/>
      <c r="O156" s="11"/>
      <c r="Q156" s="10"/>
      <c r="R156" s="10"/>
    </row>
    <row r="157" spans="2:26" ht="18.75" x14ac:dyDescent="0.2">
      <c r="B157" s="9">
        <v>1398</v>
      </c>
      <c r="C157" s="122">
        <v>176</v>
      </c>
      <c r="D157" s="122">
        <v>1560000</v>
      </c>
      <c r="E157" s="123"/>
      <c r="F157" s="122">
        <v>589405</v>
      </c>
      <c r="G157" s="123"/>
      <c r="O157" s="11"/>
      <c r="Q157" s="10"/>
      <c r="R157" s="10"/>
    </row>
    <row r="158" spans="2:26" ht="18.75" x14ac:dyDescent="0.2">
      <c r="B158" s="9">
        <v>1399</v>
      </c>
      <c r="C158" s="124"/>
      <c r="D158" s="124"/>
      <c r="E158" s="124"/>
      <c r="F158" s="124"/>
      <c r="G158" s="124"/>
      <c r="O158" s="11"/>
      <c r="Q158" s="10"/>
      <c r="R158" s="10"/>
    </row>
    <row r="159" spans="2:26" ht="18.75" x14ac:dyDescent="0.2">
      <c r="B159" s="1" t="s">
        <v>2</v>
      </c>
      <c r="C159" s="124"/>
      <c r="D159" s="124"/>
      <c r="E159" s="123"/>
      <c r="F159" s="124"/>
      <c r="G159" s="123"/>
      <c r="O159" s="11"/>
      <c r="Q159" s="10"/>
      <c r="R159" s="10"/>
    </row>
    <row r="160" spans="2:26" ht="18.75" x14ac:dyDescent="0.2">
      <c r="B160" s="1" t="s">
        <v>8</v>
      </c>
      <c r="C160" s="124"/>
      <c r="D160" s="124"/>
      <c r="E160" s="123"/>
      <c r="F160" s="124"/>
      <c r="G160" s="123"/>
      <c r="O160" s="11"/>
      <c r="Q160" s="10"/>
      <c r="R160" s="10"/>
    </row>
    <row r="161" spans="2:26" ht="18.75" x14ac:dyDescent="0.2">
      <c r="B161" s="1" t="s">
        <v>9</v>
      </c>
      <c r="C161" s="124"/>
      <c r="D161" s="124"/>
      <c r="E161" s="123"/>
      <c r="F161" s="124"/>
      <c r="G161" s="123"/>
      <c r="O161" s="11"/>
      <c r="Q161" s="10"/>
      <c r="R161" s="10"/>
    </row>
    <row r="162" spans="2:26" ht="18.75" x14ac:dyDescent="0.2">
      <c r="B162" s="1" t="s">
        <v>3</v>
      </c>
      <c r="C162" s="123"/>
      <c r="D162" s="123"/>
      <c r="E162" s="123"/>
      <c r="F162" s="123"/>
      <c r="G162" s="123"/>
      <c r="O162" s="11"/>
      <c r="Q162" s="10"/>
      <c r="R162" s="10"/>
    </row>
    <row r="163" spans="2:26" ht="18.75" x14ac:dyDescent="0.2">
      <c r="B163" s="1" t="s">
        <v>4</v>
      </c>
      <c r="C163" s="123"/>
      <c r="D163" s="123"/>
      <c r="E163" s="123"/>
      <c r="F163" s="123"/>
      <c r="G163" s="123"/>
      <c r="O163" s="11"/>
      <c r="Q163" s="10"/>
      <c r="R163" s="10"/>
    </row>
    <row r="165" spans="2:26" ht="18.75" x14ac:dyDescent="0.2">
      <c r="B165" s="17">
        <v>1399</v>
      </c>
      <c r="C165" s="128">
        <f>C158-(SUM(C159:C163))</f>
        <v>0</v>
      </c>
      <c r="D165" s="128">
        <f>D158-(SUM(D159:D163))</f>
        <v>0</v>
      </c>
      <c r="E165" s="128">
        <f>E158-(SUM(E159:E163))</f>
        <v>0</v>
      </c>
      <c r="F165" s="128">
        <f>F158-(SUM(F159:F163))</f>
        <v>0</v>
      </c>
      <c r="G165" s="128">
        <f>G158-(SUM(G159:G163))</f>
        <v>0</v>
      </c>
      <c r="Q165" s="10"/>
      <c r="R165" s="10"/>
    </row>
    <row r="166" spans="2:26" ht="18.75" x14ac:dyDescent="0.2">
      <c r="B166" s="12" t="s">
        <v>14</v>
      </c>
      <c r="C166" s="13">
        <f>(C158-C157)/C157</f>
        <v>-1</v>
      </c>
      <c r="D166" s="13">
        <f>(D158-D157)/D157</f>
        <v>-1</v>
      </c>
      <c r="E166" s="13" t="e">
        <f>(E158-E157)/E157</f>
        <v>#DIV/0!</v>
      </c>
      <c r="F166" s="13">
        <f>(F158-F157)/F157</f>
        <v>-1</v>
      </c>
      <c r="G166" s="13" t="e">
        <f>(G158-G157)/G157</f>
        <v>#DIV/0!</v>
      </c>
      <c r="Q166" s="10"/>
      <c r="R166" s="10"/>
    </row>
    <row r="168" spans="2:26" s="16" customFormat="1" ht="9.9499999999999993" customHeight="1" x14ac:dyDescent="0.2">
      <c r="O168" s="21"/>
      <c r="P168" s="21"/>
      <c r="Q168" s="21"/>
      <c r="R168" s="21"/>
      <c r="S168" s="21"/>
      <c r="T168" s="21"/>
      <c r="U168" s="21"/>
      <c r="V168" s="21"/>
      <c r="W168" s="21"/>
      <c r="X168" s="21"/>
      <c r="Y168" s="21"/>
      <c r="Z168" s="21"/>
    </row>
  </sheetData>
  <sortState ref="B6:H34">
    <sortCondition ref="B6:B34"/>
  </sortState>
  <mergeCells count="24">
    <mergeCell ref="B7:C7"/>
    <mergeCell ref="B8:C8"/>
    <mergeCell ref="B9:C9"/>
    <mergeCell ref="B10:C10"/>
    <mergeCell ref="B11:C11"/>
    <mergeCell ref="B2:F2"/>
    <mergeCell ref="B3:C3"/>
    <mergeCell ref="B4:C4"/>
    <mergeCell ref="B5:C5"/>
    <mergeCell ref="B6:C6"/>
    <mergeCell ref="G149:G150"/>
    <mergeCell ref="C65:D65"/>
    <mergeCell ref="E65:F65"/>
    <mergeCell ref="E149:F149"/>
    <mergeCell ref="B149:B150"/>
    <mergeCell ref="C149:D149"/>
    <mergeCell ref="B121:G121"/>
    <mergeCell ref="B145:E145"/>
    <mergeCell ref="B103:G103"/>
    <mergeCell ref="B148:F148"/>
    <mergeCell ref="B64:H64"/>
    <mergeCell ref="B65:B66"/>
    <mergeCell ref="G65:H65"/>
    <mergeCell ref="B126:D126"/>
  </mergeCell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نکات مهم و مثال آموزشی</vt:lpstr>
      <vt:lpstr>جداول خالی</vt:lpstr>
      <vt:lpstr>'جداول خالی'!_Toc10466585</vt:lpstr>
      <vt:lpstr>'جداول خالی'!_Toc1819304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ghasem mirmorsali</cp:lastModifiedBy>
  <dcterms:created xsi:type="dcterms:W3CDTF">2019-06-03T05:47:30Z</dcterms:created>
  <dcterms:modified xsi:type="dcterms:W3CDTF">2021-12-06T09:16:06Z</dcterms:modified>
</cp:coreProperties>
</file>