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4235" windowHeight="7170" tabRatio="910" activeTab="7"/>
  </bookViews>
  <sheets>
    <sheet name="اطلاعات عمومي" sheetId="1" r:id="rId1"/>
    <sheet name="دريافتيها" sheetId="2" r:id="rId2"/>
    <sheet name="پرداختيهاي جاري" sheetId="3" r:id="rId3"/>
    <sheet name="پرداختيهاي سرمايه اي" sheetId="4" r:id="rId4"/>
    <sheet name="تشکیل سرمایه کل استان" sheetId="5" r:id="rId5"/>
    <sheet name="تعداد كاركنان" sheetId="6" r:id="rId6"/>
    <sheet name="ناوگان حمل و نقل " sheetId="7" r:id="rId7"/>
    <sheet name="عملكرد ماهانه" sheetId="8" r:id="rId8"/>
  </sheets>
  <definedNames/>
  <calcPr fullCalcOnLoad="1"/>
</workbook>
</file>

<file path=xl/comments2.xml><?xml version="1.0" encoding="utf-8"?>
<comments xmlns="http://schemas.openxmlformats.org/spreadsheetml/2006/main">
  <authors>
    <author>m_afshar</author>
  </authors>
  <commentList>
    <comment ref="A13" authorId="0">
      <text>
        <r>
          <rPr>
            <b/>
            <sz val="8"/>
            <rFont val="Tahoma"/>
            <family val="2"/>
          </rPr>
          <t>m_afshar:</t>
        </r>
        <r>
          <rPr>
            <sz val="8"/>
            <rFont val="Tahoma"/>
            <family val="2"/>
          </rPr>
          <t xml:space="preserve">
تعداد  سازمان اتوبوسراني(شركت واحد)</t>
        </r>
      </text>
    </comment>
  </commentList>
</comments>
</file>

<file path=xl/comments3.xml><?xml version="1.0" encoding="utf-8"?>
<comments xmlns="http://schemas.openxmlformats.org/spreadsheetml/2006/main">
  <authors>
    <author>m_afshar</author>
    <author>amar</author>
  </authors>
  <commentList>
    <comment ref="A13" authorId="0">
      <text>
        <r>
          <rPr>
            <b/>
            <sz val="8"/>
            <rFont val="Tahoma"/>
            <family val="2"/>
          </rPr>
          <t>m_afshar:</t>
        </r>
        <r>
          <rPr>
            <sz val="8"/>
            <rFont val="Tahoma"/>
            <family val="2"/>
          </rPr>
          <t xml:space="preserve">
تعداد  سازمان اتوبوسراني(شركت واحد)</t>
        </r>
      </text>
    </comment>
    <comment ref="G1" authorId="1">
      <text>
        <r>
          <rPr>
            <b/>
            <sz val="8"/>
            <rFont val="Tahoma"/>
            <family val="2"/>
          </rPr>
          <t>amar:</t>
        </r>
        <r>
          <rPr>
            <sz val="8"/>
            <rFont val="Tahoma"/>
            <family val="2"/>
          </rPr>
          <t xml:space="preserve">
دربرگيرنده ساير فرآورده هاي نفتي مانند نفت،گازمايع،روغن موتور،گريس و .... است</t>
        </r>
      </text>
    </comment>
    <comment ref="L1" authorId="1">
      <text>
        <r>
          <rPr>
            <b/>
            <sz val="8"/>
            <rFont val="Tahoma"/>
            <family val="2"/>
          </rPr>
          <t>amar:</t>
        </r>
        <r>
          <rPr>
            <sz val="8"/>
            <rFont val="Tahoma"/>
            <family val="2"/>
          </rPr>
          <t xml:space="preserve">
اگر اجاره ساختمان به صورت رهن كامل،رهن و اجاره يا اجاره كامل است با يك يادداشت در خانه مربوط به آن،مبلغ رهن يا اجاره را مشخص كنيد</t>
        </r>
      </text>
    </comment>
    <comment ref="AJ1" authorId="1">
      <text>
        <r>
          <rPr>
            <b/>
            <sz val="8"/>
            <rFont val="Tahoma"/>
            <family val="2"/>
          </rPr>
          <t>amar:</t>
        </r>
        <r>
          <rPr>
            <sz val="8"/>
            <rFont val="Tahoma"/>
            <family val="2"/>
          </rPr>
          <t xml:space="preserve">
حق بيمه كاركنان كه از سوي كارفرما پرداخت مي شود نيز در مزد و حقوق پرداختي به كاركنان منظور مي شود</t>
        </r>
      </text>
    </comment>
    <comment ref="AK1" authorId="1">
      <text>
        <r>
          <rPr>
            <b/>
            <sz val="8"/>
            <rFont val="Tahoma"/>
            <family val="2"/>
          </rPr>
          <t>amar:</t>
        </r>
        <r>
          <rPr>
            <sz val="8"/>
            <rFont val="Tahoma"/>
            <family val="2"/>
          </rPr>
          <t xml:space="preserve">
ساير پرداختيها به كاركنان دربرگيرنده انواع مزاياي كاركنان مانند حق اضافه كاري،حق مسكن،حق اولاد،حق اياب و ذهاب، ، عيدي و پاداش،بن خواروبار و مانند آن است </t>
        </r>
      </text>
    </comment>
    <comment ref="AU1" authorId="1">
      <text>
        <r>
          <rPr>
            <b/>
            <sz val="8"/>
            <rFont val="Tahoma"/>
            <family val="2"/>
          </rPr>
          <t>amar:</t>
        </r>
        <r>
          <rPr>
            <sz val="8"/>
            <rFont val="Tahoma"/>
            <family val="2"/>
          </rPr>
          <t xml:space="preserve">
اين سطر دربرگيرنده پرداخت هاي جاري شركت بجز آنهايي است كه در سطر هاي 1 تا 45 نوشته شده است پيشنهاد مي شود مهم ترين اقلام مربوط به ساير پرداختي ها را با يك يادداشت بر روي رقم آن مشخص كنيد </t>
        </r>
      </text>
    </comment>
  </commentList>
</comments>
</file>

<file path=xl/comments4.xml><?xml version="1.0" encoding="utf-8"?>
<comments xmlns="http://schemas.openxmlformats.org/spreadsheetml/2006/main">
  <authors>
    <author>amar</author>
    <author>m_afshar</author>
  </authors>
  <commentList>
    <comment ref="B2" authorId="0">
      <text>
        <r>
          <rPr>
            <b/>
            <sz val="8"/>
            <rFont val="Tahoma"/>
            <family val="2"/>
          </rPr>
          <t>amar:</t>
        </r>
        <r>
          <rPr>
            <sz val="8"/>
            <rFont val="Tahoma"/>
            <family val="2"/>
          </rPr>
          <t xml:space="preserve">
در اين ستون ارزش خريد كالاهاي سرمايه اي كه در سال 1390 توسط شركت خريداري شده است،نوشته مي شود.علاوه بر اين،اگر يك كالاي سرمايه اي در سال 1390 به صورت رايگان دريافت(تحصيل) شده باشد،ارزش تحصيل آن مي بايست به قيمت روز خريد آن برآورد و در سطر مربوط به آن نوشته شود</t>
        </r>
      </text>
    </comment>
    <comment ref="C2" authorId="0">
      <text>
        <r>
          <rPr>
            <b/>
            <sz val="8"/>
            <rFont val="Tahoma"/>
            <family val="2"/>
          </rPr>
          <t>amar:</t>
        </r>
        <r>
          <rPr>
            <sz val="8"/>
            <rFont val="Tahoma"/>
            <family val="2"/>
          </rPr>
          <t xml:space="preserve">
تعميرات اساسي آن نوع تعميراتي است كه به افزايش طول عمر يا كاركرد يا ارزش كالاي سرمايه اي منجر مي شود و دربرگيرنده مجموع هزينه هاي خريد مصالح،لوازم و قطعات و دستمزد پرداختي براي انجام تعميرات اساسي است</t>
        </r>
      </text>
    </comment>
    <comment ref="D2" authorId="0">
      <text>
        <r>
          <rPr>
            <b/>
            <sz val="8"/>
            <rFont val="Tahoma"/>
            <family val="2"/>
          </rPr>
          <t>amar:</t>
        </r>
        <r>
          <rPr>
            <sz val="8"/>
            <rFont val="Tahoma"/>
            <family val="2"/>
          </rPr>
          <t xml:space="preserve">
اگر در سال 1390 يك كالاي سرمايه اي توسط شركت ساخته شده باشد،ارزش آن مي بايست به قيمت تمام شده(مجموع هزينه هاي خريد مواد و مصالح و ملزومات و دستمزد پرداختي به نيروي كار)برآورد و در سطر مربوط به آن نوشته مي شود</t>
        </r>
      </text>
    </comment>
    <comment ref="E2" authorId="0">
      <text>
        <r>
          <rPr>
            <b/>
            <sz val="8"/>
            <rFont val="Tahoma"/>
            <family val="2"/>
          </rPr>
          <t>amar:</t>
        </r>
        <r>
          <rPr>
            <sz val="8"/>
            <rFont val="Tahoma"/>
            <family val="2"/>
          </rPr>
          <t xml:space="preserve">
در اين ستون ارزش فروش كالاهاي سرمايه اي كه در سال 1390 به فروش رسيده است،نوشته مي شود.علاوه بر اين،اگر در سال 1390 كالاهاي سرمايه اي متعلق به شركت به صورت رايگان به ديگران داده شده باشد،ارزش آن به قيمت روز انتقال آن برآورد و در سطر  مر بوط به آن نوشته مي شود</t>
        </r>
      </text>
    </comment>
    <comment ref="A12" authorId="1">
      <text>
        <r>
          <rPr>
            <b/>
            <sz val="8"/>
            <rFont val="Tahoma"/>
            <family val="2"/>
          </rPr>
          <t>m_afshar:</t>
        </r>
        <r>
          <rPr>
            <sz val="8"/>
            <rFont val="Tahoma"/>
            <family val="2"/>
          </rPr>
          <t xml:space="preserve">
تعداد  سازمان اتوبوسراني(شركت واحد)</t>
        </r>
      </text>
    </comment>
    <comment ref="B1" authorId="0">
      <text>
        <r>
          <rPr>
            <b/>
            <sz val="8"/>
            <rFont val="Tahoma"/>
            <family val="2"/>
          </rPr>
          <t>amar:</t>
        </r>
        <r>
          <rPr>
            <sz val="8"/>
            <rFont val="Tahoma"/>
            <family val="2"/>
          </rPr>
          <t xml:space="preserve">
ارزش زمين در محاسبه تشكيل سرمايه منظور نمي شود زيرا زمين در زمره دارايي هاي طبيعي و توليد نشده است ولي هزينه هاي مربوط به تفكيك،آماده سازي و اقدامات اصلاحي بر روي زمين به حساب مي آيد. بنابر اين،در سطرهاي 1 و 2 اين جدول كه به ارزش تشكيل سرمايه بناهاي مسكوني و غير مسكوني مربوط مي شود،ارزش زمين بناها از ارزش كل ساختمان كسر و فقط ارزش بنا  نوشته مي شود</t>
        </r>
      </text>
    </comment>
    <comment ref="A2" authorId="1">
      <text>
        <r>
          <rPr>
            <b/>
            <sz val="9"/>
            <rFont val="Tahoma"/>
            <family val="2"/>
          </rPr>
          <t>m_afshar:</t>
        </r>
        <r>
          <rPr>
            <sz val="9"/>
            <rFont val="Tahoma"/>
            <family val="2"/>
          </rPr>
          <t xml:space="preserve">
این جدول در سامانه حساب های ملی وارد نمی شود و تشکیل سرمایه کل .استان وارد می شود.</t>
        </r>
      </text>
    </comment>
  </commentList>
</comments>
</file>

<file path=xl/sharedStrings.xml><?xml version="1.0" encoding="utf-8"?>
<sst xmlns="http://schemas.openxmlformats.org/spreadsheetml/2006/main" count="232" uniqueCount="177">
  <si>
    <t>نام شهر</t>
  </si>
  <si>
    <t>نام كامل و دقيق شركت يا سازمان اتوبوسراني</t>
  </si>
  <si>
    <t>نام و نام خانوادگي رييس يا مدير سازمان</t>
  </si>
  <si>
    <t>نام و نام خانوادگي پاسخگو (تكميل كننده جداول آماري)</t>
  </si>
  <si>
    <t>مسئوليت و سمت اداري</t>
  </si>
  <si>
    <t>شماره تلفن تماس</t>
  </si>
  <si>
    <t>شماره دورنگار (فاكس)</t>
  </si>
  <si>
    <t>نشاني كامل شركت</t>
  </si>
  <si>
    <t>پست الكترونيك (E-mail)</t>
  </si>
  <si>
    <t>رديف</t>
  </si>
  <si>
    <t>دريافتي از فروش بليط</t>
  </si>
  <si>
    <t xml:space="preserve">دريافتي از كرايه دربستي اتوبوس و ميني بوس </t>
  </si>
  <si>
    <t xml:space="preserve">ساير دريافتي هاي حمل و نقل </t>
  </si>
  <si>
    <t xml:space="preserve">دريافتي از كرايه وسايل نقليه </t>
  </si>
  <si>
    <t xml:space="preserve">دريافتي از كرايه ماشين آلات و تجهيزات </t>
  </si>
  <si>
    <t xml:space="preserve">دريافتي از اجاره ساختمان </t>
  </si>
  <si>
    <t xml:space="preserve">دريافتي از تعميرات وسايل نقليه </t>
  </si>
  <si>
    <t>دريافتي از آگهي و تبليغات</t>
  </si>
  <si>
    <t>دريافتي از رستوران داري</t>
  </si>
  <si>
    <t>درآمد بازرگاني ( مابه التفاوت خريد و فروش كالاها بدون تغيير شغل )</t>
  </si>
  <si>
    <t xml:space="preserve">سود سپرده بانكي وغيربانكي ، سود سهام ، سود اوراق مشاركت و .... </t>
  </si>
  <si>
    <t xml:space="preserve">خسارت و غرامت دريافتي </t>
  </si>
  <si>
    <t xml:space="preserve">كمك دريافتي از شهرداري ها </t>
  </si>
  <si>
    <t xml:space="preserve">كمك دريافتي از دولت </t>
  </si>
  <si>
    <t xml:space="preserve">ساير كمك هاي دريافتي </t>
  </si>
  <si>
    <t>دريافتي از فروش اموال سرمايه اي</t>
  </si>
  <si>
    <t xml:space="preserve">ساير دريافتي ها </t>
  </si>
  <si>
    <t xml:space="preserve">آب </t>
  </si>
  <si>
    <t xml:space="preserve">برق </t>
  </si>
  <si>
    <t xml:space="preserve">گاز طبيعي </t>
  </si>
  <si>
    <t>گازوئيل</t>
  </si>
  <si>
    <t xml:space="preserve">بنزين </t>
  </si>
  <si>
    <t xml:space="preserve">ساير سوخت ها و فرآورده هاي نفتي </t>
  </si>
  <si>
    <t>لاستيك ( رويي و تويي )</t>
  </si>
  <si>
    <t>تعمير و نگهداري وسايل نقليه ( خريد قطعات و لوازم يدكي و پرداخت دستمزد تعميرات )</t>
  </si>
  <si>
    <t xml:space="preserve">كرايه وسايل نقليه </t>
  </si>
  <si>
    <t xml:space="preserve">كرايه ماشين آلات و تجهيزات </t>
  </si>
  <si>
    <t xml:space="preserve">اجاره ساختمان </t>
  </si>
  <si>
    <t xml:space="preserve">كرايه پاركينگ و توقفگاه </t>
  </si>
  <si>
    <t xml:space="preserve">حمل و نقل </t>
  </si>
  <si>
    <t xml:space="preserve">پست و مخابرات </t>
  </si>
  <si>
    <t>تعمير و نگهداري ماشين آلات و تجهيزات ( تعميرات جزئي )</t>
  </si>
  <si>
    <t>تعمير و نگهداري لوازم اداري ( تعميرات جزئي )</t>
  </si>
  <si>
    <t>تعمير و نگهداري ساختمان ( تعميرات جزيي )</t>
  </si>
  <si>
    <t xml:space="preserve">چاپ بليط و برگه هاي اداري </t>
  </si>
  <si>
    <t xml:space="preserve">كاغذ ، كتاب ، نشريات و مطبوعات </t>
  </si>
  <si>
    <t xml:space="preserve">نوشت افزار و لوازم مصرفي اداري </t>
  </si>
  <si>
    <t xml:space="preserve">خدمات تايپ ، فتوكپي ، زيراكس ، .... </t>
  </si>
  <si>
    <t>خدمات كامپيوتري</t>
  </si>
  <si>
    <t xml:space="preserve">خدمات حقوقي و حسابرسي </t>
  </si>
  <si>
    <t xml:space="preserve">خدمات آموزشي </t>
  </si>
  <si>
    <t xml:space="preserve">خدمات نظافت </t>
  </si>
  <si>
    <t xml:space="preserve">خدمات بهداشتي و درماني </t>
  </si>
  <si>
    <t xml:space="preserve">ساير خدمات قراردادي </t>
  </si>
  <si>
    <t xml:space="preserve">آگهي و تبليغات </t>
  </si>
  <si>
    <t>حق بيمه هاي تجاري ( شخص ثالث ، آتش سوزي ، دزدي ، ... )</t>
  </si>
  <si>
    <t xml:space="preserve">حق عضويت در مجامع و سازمانها </t>
  </si>
  <si>
    <t xml:space="preserve">مواد بهداشتي ،‌پاك كننده و ضدعفوني كننده </t>
  </si>
  <si>
    <t xml:space="preserve">پذيرايي ، تشريفات وبرگزاري مراسم و آيين ها </t>
  </si>
  <si>
    <t xml:space="preserve">ساير لوازم و مواد مصرفي كم دوام </t>
  </si>
  <si>
    <t xml:space="preserve">حق ماموريت </t>
  </si>
  <si>
    <t xml:space="preserve">مزد و حقوق پرداختي به كاركنان </t>
  </si>
  <si>
    <t xml:space="preserve">ساير پرداختي هاي نقدي و غيرنقدي به كاركنان </t>
  </si>
  <si>
    <t xml:space="preserve">بازخريد و پاداش پايان خدمت كاركنان </t>
  </si>
  <si>
    <t xml:space="preserve">ماليات و عوارض </t>
  </si>
  <si>
    <t xml:space="preserve">جريمه و خسارت </t>
  </si>
  <si>
    <t xml:space="preserve">كمك به سازمانها ، نهادها و افراد </t>
  </si>
  <si>
    <t xml:space="preserve">بازپرداخت اصل و سود وام </t>
  </si>
  <si>
    <t>هزينه هاي بانكي ( كارمزد ، دسته چك ، ... )</t>
  </si>
  <si>
    <t xml:space="preserve">استهلاك وسايل نقليه </t>
  </si>
  <si>
    <t xml:space="preserve">استهلاك ماشين آلات ، لوازم و تجهيزات </t>
  </si>
  <si>
    <t xml:space="preserve">استهلاك ساختمان </t>
  </si>
  <si>
    <t xml:space="preserve">ساير پرداختي هاي جاري </t>
  </si>
  <si>
    <t>جمع پرداختيها</t>
  </si>
  <si>
    <t>كنترل</t>
  </si>
  <si>
    <t>خريد يا تحصيل</t>
  </si>
  <si>
    <t>تعميرات اساسي</t>
  </si>
  <si>
    <t>ساخت يا ايجاد</t>
  </si>
  <si>
    <t>فروش يا انتقال</t>
  </si>
  <si>
    <t xml:space="preserve"> مرد</t>
  </si>
  <si>
    <t xml:space="preserve"> زن</t>
  </si>
  <si>
    <t xml:space="preserve">جمع  </t>
  </si>
  <si>
    <t>جمع</t>
  </si>
  <si>
    <t>در سرويس</t>
  </si>
  <si>
    <t>خارج از سرويس</t>
  </si>
  <si>
    <t>جمع دريافتي ها</t>
  </si>
  <si>
    <t>ساختمان مسكوني ( بدون ارزش زمين )</t>
  </si>
  <si>
    <t>ساختمان غيرمسكوني ( بدون ارزش زمين )</t>
  </si>
  <si>
    <t>وسايل نقليه</t>
  </si>
  <si>
    <t>وسايل و تجهيزات مخابراتي و ارتباطي</t>
  </si>
  <si>
    <t>مبلمان و اثاثه ي اداري</t>
  </si>
  <si>
    <t>ساير لوازم و تجهيزات با دوام اداري</t>
  </si>
  <si>
    <t>نرم افزارهاي كامپيوتري</t>
  </si>
  <si>
    <t>ساير اموال سرمايه اي</t>
  </si>
  <si>
    <t>جمــــــــــع</t>
  </si>
  <si>
    <t>جمـــــــــع كنترل</t>
  </si>
  <si>
    <t>2</t>
  </si>
  <si>
    <t>3</t>
  </si>
  <si>
    <t>4</t>
  </si>
  <si>
    <t>5</t>
  </si>
  <si>
    <t>6</t>
  </si>
  <si>
    <t>7</t>
  </si>
  <si>
    <t>8</t>
  </si>
  <si>
    <t>9</t>
  </si>
  <si>
    <t>10</t>
  </si>
  <si>
    <t xml:space="preserve">وسايل نقليه </t>
  </si>
  <si>
    <t xml:space="preserve">وسايل و تجهيزات مخابراتي و ارتباطي </t>
  </si>
  <si>
    <t xml:space="preserve">كامپيوتر و تجهيزات وابسته به آن </t>
  </si>
  <si>
    <t xml:space="preserve">مبلمان و اثاثه ي اداري </t>
  </si>
  <si>
    <t xml:space="preserve">ساير لوازم و تجهيزات با دوام اداري </t>
  </si>
  <si>
    <t xml:space="preserve">ساير اموال سرمايه اي </t>
  </si>
  <si>
    <t>کامپیوتر و تجهيزات مخابراتي و ارتباطي</t>
  </si>
  <si>
    <t>1</t>
  </si>
  <si>
    <t>11</t>
  </si>
  <si>
    <t>12</t>
  </si>
  <si>
    <t>13</t>
  </si>
  <si>
    <t>14</t>
  </si>
  <si>
    <t>15</t>
  </si>
  <si>
    <t>16</t>
  </si>
  <si>
    <t>17</t>
  </si>
  <si>
    <t>18</t>
  </si>
  <si>
    <t>19</t>
  </si>
  <si>
    <t>20</t>
  </si>
  <si>
    <t>رانندگان مرد</t>
  </si>
  <si>
    <t>رانندگان زن</t>
  </si>
  <si>
    <t xml:space="preserve">جمع رانندگان  </t>
  </si>
  <si>
    <t>کارکنان فنی مرد</t>
  </si>
  <si>
    <t>کارکنان فنی زن</t>
  </si>
  <si>
    <t xml:space="preserve">جمع  کارکنان فنی </t>
  </si>
  <si>
    <t>کارکنان اداری و مالی مرد</t>
  </si>
  <si>
    <t>کارکنان اداری و مالی زن</t>
  </si>
  <si>
    <t>جمع کارکنان  اداری ومالی</t>
  </si>
  <si>
    <t>سایر کارکنان  مرد</t>
  </si>
  <si>
    <t>سایر کارکنان زن</t>
  </si>
  <si>
    <t>جمع  سایر کارکنان</t>
  </si>
  <si>
    <t>جمع کارکنان  مرد</t>
  </si>
  <si>
    <t>جمع کارکنان زن</t>
  </si>
  <si>
    <t xml:space="preserve">جمع کارکنان جمع  </t>
  </si>
  <si>
    <t>تعداد اتوبوس در سرويس</t>
  </si>
  <si>
    <t xml:space="preserve"> تعداد اتوبوس خارج از سرويس</t>
  </si>
  <si>
    <t>جمع تعداد اتوبوس</t>
  </si>
  <si>
    <t xml:space="preserve"> تعداد ميني بوس در سرويس</t>
  </si>
  <si>
    <t>تعداد ميني بوس خارج از سرويس</t>
  </si>
  <si>
    <t>جمع تعداد ميني بوس</t>
  </si>
  <si>
    <t>ساير وسايل نقليه در سرويس</t>
  </si>
  <si>
    <t>ساير وسايل نقليه خارج از سرويس</t>
  </si>
  <si>
    <t>جمع ساير وسايل نقليه</t>
  </si>
  <si>
    <t>جمع در سرويس ها</t>
  </si>
  <si>
    <t>جمع خارج از سرويس</t>
  </si>
  <si>
    <t>جمع کل ناوگان</t>
  </si>
  <si>
    <t>.نام شهر</t>
  </si>
  <si>
    <t>.فروردين *تعداد مسافر جابه جا شده*</t>
  </si>
  <si>
    <t>.فروردين *دريافتي فروش بليط*</t>
  </si>
  <si>
    <t>.ارديبهشت *تعداد مسافر جابه جا شده*</t>
  </si>
  <si>
    <t>.ارديبهشت *دريافتي فروش بليط*</t>
  </si>
  <si>
    <t>.خرداد *تعداد مسافر جابه جا شده*</t>
  </si>
  <si>
    <t>.خرداد *دريافتي فروش بليط*</t>
  </si>
  <si>
    <t>.تير *تعداد مسافر جابه جا شده*</t>
  </si>
  <si>
    <t>.تير *دريافتي فروش بليط*</t>
  </si>
  <si>
    <t>.مرداد *تعداد مسافر جابه جا شده*</t>
  </si>
  <si>
    <t>.مرداد *دريافتي فروش بليط*</t>
  </si>
  <si>
    <t>.شهريور *تعداد مسافر جابه جا شده*</t>
  </si>
  <si>
    <t>.شهريور *دريافتي فروش بليط*</t>
  </si>
  <si>
    <t>.مهر *تعداد مسافر جابه جا شده*</t>
  </si>
  <si>
    <t>.مهر *دريافتي فروش بليط*</t>
  </si>
  <si>
    <t>.آبان *تعداد مسافر جابه جا شده*</t>
  </si>
  <si>
    <t>.آبان *دريافتي فروش بليط*</t>
  </si>
  <si>
    <t>.آذر *تعداد مسافر جابه جا شده*</t>
  </si>
  <si>
    <t>.آذر *دريافتي فروش بليط*</t>
  </si>
  <si>
    <t>.دي *دريافتي فروش بليط*</t>
  </si>
  <si>
    <t>.بهمن *تعداد مسافر جابه جا شده*</t>
  </si>
  <si>
    <t>.بهمن *دريافتي فروش بليط*</t>
  </si>
  <si>
    <t>اسفند *تعداد مسافر جابه جا شده*</t>
  </si>
  <si>
    <t>.اسفند *دريافتي فروش بليط*</t>
  </si>
  <si>
    <t>.جمع *تعداد مسافر جابه جا شده*</t>
  </si>
  <si>
    <t>.جمع *دريافتي فروش بليط*</t>
  </si>
  <si>
    <t>.دي   *تعداد مسافر جابه جا شده*</t>
  </si>
</sst>
</file>

<file path=xl/styles.xml><?xml version="1.0" encoding="utf-8"?>
<styleSheet xmlns="http://schemas.openxmlformats.org/spreadsheetml/2006/main">
  <numFmts count="16">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5">
    <font>
      <sz val="11"/>
      <color theme="1"/>
      <name val="Calibri"/>
      <family val="2"/>
    </font>
    <font>
      <sz val="11"/>
      <color indexed="8"/>
      <name val="Arial"/>
      <family val="2"/>
    </font>
    <font>
      <b/>
      <sz val="8"/>
      <name val="Tahoma"/>
      <family val="2"/>
    </font>
    <font>
      <sz val="8"/>
      <name val="Tahoma"/>
      <family val="2"/>
    </font>
    <font>
      <sz val="9"/>
      <name val="Tahoma"/>
      <family val="2"/>
    </font>
    <font>
      <b/>
      <sz val="9"/>
      <name val="Tahoma"/>
      <family val="2"/>
    </font>
    <font>
      <b/>
      <sz val="8"/>
      <name val="B Mitra"/>
      <family val="0"/>
    </font>
    <font>
      <b/>
      <sz val="9"/>
      <name val="B Mitra"/>
      <family val="0"/>
    </font>
    <font>
      <sz val="11"/>
      <name val="B Mitra"/>
      <family val="0"/>
    </font>
    <font>
      <b/>
      <sz val="10"/>
      <name val="B Mitra"/>
      <family val="0"/>
    </font>
    <font>
      <b/>
      <sz val="11"/>
      <name val="B Mitra"/>
      <family val="0"/>
    </font>
    <font>
      <b/>
      <i/>
      <sz val="9"/>
      <name val="B Mitra"/>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B Mitra"/>
      <family val="0"/>
    </font>
    <font>
      <sz val="9"/>
      <color indexed="8"/>
      <name val="B Mitra"/>
      <family val="0"/>
    </font>
    <font>
      <b/>
      <sz val="10"/>
      <color indexed="8"/>
      <name val="B Mitra"/>
      <family val="0"/>
    </font>
    <font>
      <sz val="10"/>
      <color indexed="8"/>
      <name val="B Mitra"/>
      <family val="0"/>
    </font>
    <font>
      <b/>
      <sz val="11"/>
      <color indexed="8"/>
      <name val="B Mitr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B Mitra"/>
      <family val="0"/>
    </font>
    <font>
      <sz val="9"/>
      <color theme="1"/>
      <name val="B Mitra"/>
      <family val="0"/>
    </font>
    <font>
      <b/>
      <sz val="10"/>
      <color theme="1"/>
      <name val="B Mitra"/>
      <family val="0"/>
    </font>
    <font>
      <sz val="10"/>
      <color theme="1"/>
      <name val="B Mitra"/>
      <family val="0"/>
    </font>
    <font>
      <b/>
      <sz val="11"/>
      <color theme="1"/>
      <name val="B Mitra"/>
      <family val="0"/>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FF99"/>
        <bgColor indexed="64"/>
      </patternFill>
    </fill>
    <fill>
      <patternFill patternType="solid">
        <fgColor rgb="FFFFFFFF"/>
        <bgColor indexed="64"/>
      </patternFill>
    </fill>
    <fill>
      <patternFill patternType="solid">
        <fgColor rgb="FF92D050"/>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00B0F0"/>
        <bgColor indexed="64"/>
      </patternFill>
    </fill>
    <fill>
      <patternFill patternType="solid">
        <fgColor theme="5"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color indexed="63"/>
      </left>
      <right style="medium">
        <color rgb="FF000000"/>
      </right>
      <top style="thick">
        <color rgb="FF000000"/>
      </top>
      <bottom style="medium">
        <color rgb="FF000000"/>
      </bottom>
    </border>
    <border>
      <left style="thin"/>
      <right style="thin"/>
      <top style="thin"/>
      <bottom style="mediu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0">
    <xf numFmtId="0" fontId="0" fillId="0" borderId="0" xfId="0" applyFont="1" applyAlignment="1">
      <alignment/>
    </xf>
    <xf numFmtId="0" fontId="49" fillId="0" borderId="10" xfId="0" applyFont="1" applyBorder="1" applyAlignment="1">
      <alignment/>
    </xf>
    <xf numFmtId="0" fontId="6" fillId="18" borderId="11" xfId="0" applyFont="1" applyFill="1" applyBorder="1" applyAlignment="1">
      <alignment horizontal="center" vertical="center" textRotation="180" wrapText="1"/>
    </xf>
    <xf numFmtId="0" fontId="49" fillId="0" borderId="0" xfId="0" applyFont="1" applyAlignment="1">
      <alignment/>
    </xf>
    <xf numFmtId="0" fontId="7" fillId="18" borderId="12" xfId="0" applyFont="1" applyFill="1" applyBorder="1" applyAlignment="1">
      <alignment horizontal="center" vertical="center" textRotation="180" wrapText="1"/>
    </xf>
    <xf numFmtId="0" fontId="7" fillId="11" borderId="11" xfId="0" applyFont="1" applyFill="1" applyBorder="1" applyAlignment="1">
      <alignment horizontal="center" vertical="center" textRotation="180" wrapText="1"/>
    </xf>
    <xf numFmtId="0" fontId="7" fillId="18" borderId="11" xfId="0" applyFont="1" applyFill="1" applyBorder="1" applyAlignment="1">
      <alignment horizontal="center" vertical="center" textRotation="180" wrapText="1"/>
    </xf>
    <xf numFmtId="0" fontId="50" fillId="0" borderId="0" xfId="0" applyFont="1" applyAlignment="1">
      <alignment/>
    </xf>
    <xf numFmtId="0" fontId="8" fillId="9" borderId="13" xfId="0" applyFont="1" applyFill="1" applyBorder="1" applyAlignment="1">
      <alignment horizontal="center" vertical="center"/>
    </xf>
    <xf numFmtId="0" fontId="8" fillId="9" borderId="14" xfId="0" applyFont="1" applyFill="1" applyBorder="1" applyAlignment="1">
      <alignment horizontal="center" vertical="center"/>
    </xf>
    <xf numFmtId="0" fontId="9" fillId="15" borderId="15" xfId="0" applyFont="1" applyFill="1" applyBorder="1" applyAlignment="1">
      <alignment horizontal="center" vertical="center" wrapText="1" readingOrder="2"/>
    </xf>
    <xf numFmtId="0" fontId="9" fillId="15" borderId="16" xfId="0" applyFont="1" applyFill="1" applyBorder="1" applyAlignment="1">
      <alignment horizontal="center" vertical="center" wrapText="1" readingOrder="2"/>
    </xf>
    <xf numFmtId="0" fontId="9" fillId="15" borderId="17" xfId="0" applyFont="1" applyFill="1" applyBorder="1" applyAlignment="1">
      <alignment horizontal="center" vertical="center" wrapText="1" readingOrder="2"/>
    </xf>
    <xf numFmtId="0" fontId="9" fillId="33" borderId="15" xfId="0" applyFont="1" applyFill="1" applyBorder="1" applyAlignment="1">
      <alignment horizontal="center" vertical="center" wrapText="1" readingOrder="2"/>
    </xf>
    <xf numFmtId="0" fontId="9" fillId="33" borderId="16" xfId="0" applyFont="1" applyFill="1" applyBorder="1" applyAlignment="1">
      <alignment horizontal="center" vertical="center" wrapText="1" readingOrder="2"/>
    </xf>
    <xf numFmtId="0" fontId="9" fillId="33" borderId="17" xfId="0" applyFont="1" applyFill="1" applyBorder="1" applyAlignment="1">
      <alignment horizontal="center" vertical="center" wrapText="1" readingOrder="2"/>
    </xf>
    <xf numFmtId="0" fontId="9" fillId="11" borderId="15" xfId="0" applyFont="1" applyFill="1" applyBorder="1" applyAlignment="1">
      <alignment horizontal="center" vertical="center" wrapText="1" readingOrder="2"/>
    </xf>
    <xf numFmtId="0" fontId="9" fillId="11" borderId="16" xfId="0" applyFont="1" applyFill="1" applyBorder="1" applyAlignment="1">
      <alignment horizontal="center" vertical="center" wrapText="1" readingOrder="2"/>
    </xf>
    <xf numFmtId="0" fontId="9" fillId="11" borderId="17" xfId="0" applyFont="1" applyFill="1" applyBorder="1" applyAlignment="1">
      <alignment horizontal="center" vertical="center" wrapText="1" readingOrder="2"/>
    </xf>
    <xf numFmtId="0" fontId="9" fillId="18" borderId="15" xfId="0" applyFont="1" applyFill="1" applyBorder="1" applyAlignment="1">
      <alignment horizontal="center" vertical="center" wrapText="1" readingOrder="2"/>
    </xf>
    <xf numFmtId="0" fontId="9" fillId="18" borderId="16" xfId="0" applyFont="1" applyFill="1" applyBorder="1" applyAlignment="1">
      <alignment horizontal="center" vertical="center" wrapText="1" readingOrder="2"/>
    </xf>
    <xf numFmtId="0" fontId="9" fillId="18" borderId="17" xfId="0" applyFont="1" applyFill="1" applyBorder="1" applyAlignment="1">
      <alignment horizontal="center" vertical="center" wrapText="1" readingOrder="2"/>
    </xf>
    <xf numFmtId="0" fontId="9" fillId="13" borderId="15" xfId="0" applyFont="1" applyFill="1" applyBorder="1" applyAlignment="1">
      <alignment horizontal="center" vertical="center" wrapText="1" readingOrder="2"/>
    </xf>
    <xf numFmtId="0" fontId="9" fillId="13" borderId="16" xfId="0" applyFont="1" applyFill="1" applyBorder="1" applyAlignment="1">
      <alignment horizontal="center" vertical="center" wrapText="1" readingOrder="2"/>
    </xf>
    <xf numFmtId="0" fontId="9" fillId="13" borderId="17" xfId="0" applyFont="1" applyFill="1" applyBorder="1" applyAlignment="1">
      <alignment horizontal="center" vertical="center" wrapText="1" readingOrder="2"/>
    </xf>
    <xf numFmtId="0" fontId="9" fillId="9" borderId="15" xfId="0" applyFont="1" applyFill="1" applyBorder="1" applyAlignment="1">
      <alignment horizontal="center" vertical="center" wrapText="1" readingOrder="2"/>
    </xf>
    <xf numFmtId="0" fontId="9" fillId="9" borderId="16" xfId="0" applyFont="1" applyFill="1" applyBorder="1" applyAlignment="1">
      <alignment horizontal="center" vertical="center" wrapText="1" readingOrder="2"/>
    </xf>
    <xf numFmtId="0" fontId="9" fillId="9" borderId="17" xfId="0" applyFont="1" applyFill="1" applyBorder="1" applyAlignment="1">
      <alignment horizontal="center" vertical="center" wrapText="1" readingOrder="2"/>
    </xf>
    <xf numFmtId="0" fontId="49" fillId="0" borderId="18" xfId="0" applyFont="1" applyBorder="1" applyAlignment="1">
      <alignment horizontal="center" vertical="center"/>
    </xf>
    <xf numFmtId="0" fontId="7" fillId="34" borderId="18" xfId="0" applyFont="1" applyFill="1" applyBorder="1" applyAlignment="1">
      <alignment horizontal="center" vertical="center" wrapText="1" readingOrder="2"/>
    </xf>
    <xf numFmtId="0" fontId="7" fillId="35" borderId="18" xfId="0" applyFont="1" applyFill="1" applyBorder="1" applyAlignment="1">
      <alignment horizontal="center" vertical="center" wrapText="1" readingOrder="2"/>
    </xf>
    <xf numFmtId="0" fontId="7" fillId="19" borderId="18" xfId="0" applyFont="1" applyFill="1" applyBorder="1" applyAlignment="1">
      <alignment horizontal="center" vertical="center" wrapText="1" readingOrder="2"/>
    </xf>
    <xf numFmtId="0" fontId="7" fillId="7" borderId="18" xfId="0" applyFont="1" applyFill="1" applyBorder="1" applyAlignment="1">
      <alignment horizontal="center" vertical="center" wrapText="1" readingOrder="2"/>
    </xf>
    <xf numFmtId="0" fontId="7" fillId="36" borderId="18" xfId="0" applyFont="1" applyFill="1" applyBorder="1" applyAlignment="1">
      <alignment horizontal="center" vertical="center" wrapText="1" readingOrder="2"/>
    </xf>
    <xf numFmtId="0" fontId="7" fillId="37" borderId="18" xfId="0" applyFont="1" applyFill="1" applyBorder="1" applyAlignment="1">
      <alignment horizontal="center" vertical="center" wrapText="1" readingOrder="2"/>
    </xf>
    <xf numFmtId="0" fontId="7" fillId="38" borderId="18" xfId="0" applyFont="1" applyFill="1" applyBorder="1" applyAlignment="1">
      <alignment horizontal="center" vertical="center" wrapText="1" readingOrder="2"/>
    </xf>
    <xf numFmtId="0" fontId="7" fillId="10" borderId="18" xfId="0" applyFont="1" applyFill="1" applyBorder="1" applyAlignment="1">
      <alignment horizontal="center" vertical="center" wrapText="1" readingOrder="2"/>
    </xf>
    <xf numFmtId="0" fontId="7" fillId="16" borderId="18" xfId="0" applyFont="1" applyFill="1" applyBorder="1" applyAlignment="1">
      <alignment horizontal="center" vertical="center" wrapText="1" readingOrder="2"/>
    </xf>
    <xf numFmtId="0" fontId="7" fillId="39" borderId="18" xfId="0" applyFont="1" applyFill="1" applyBorder="1" applyAlignment="1">
      <alignment horizontal="center" vertical="center" wrapText="1" readingOrder="2"/>
    </xf>
    <xf numFmtId="0" fontId="7" fillId="40" borderId="18" xfId="0" applyFont="1" applyFill="1" applyBorder="1" applyAlignment="1">
      <alignment horizontal="center" vertical="center" wrapText="1" readingOrder="2"/>
    </xf>
    <xf numFmtId="0" fontId="7" fillId="41" borderId="18" xfId="0" applyFont="1" applyFill="1" applyBorder="1" applyAlignment="1">
      <alignment horizontal="center" vertical="center" wrapText="1" readingOrder="2"/>
    </xf>
    <xf numFmtId="0" fontId="7" fillId="42" borderId="18" xfId="0" applyFont="1" applyFill="1" applyBorder="1" applyAlignment="1">
      <alignment horizontal="center" vertical="center" wrapText="1" readingOrder="2"/>
    </xf>
    <xf numFmtId="0" fontId="51" fillId="0" borderId="19" xfId="0" applyFont="1" applyBorder="1" applyAlignment="1">
      <alignment horizontal="center" vertical="center" wrapText="1" readingOrder="2"/>
    </xf>
    <xf numFmtId="0" fontId="51" fillId="7" borderId="19" xfId="0" applyFont="1" applyFill="1" applyBorder="1" applyAlignment="1">
      <alignment horizontal="center" vertical="center" wrapText="1" readingOrder="2"/>
    </xf>
    <xf numFmtId="0" fontId="51" fillId="13" borderId="19" xfId="0" applyFont="1" applyFill="1" applyBorder="1" applyAlignment="1">
      <alignment horizontal="center" vertical="center" wrapText="1" readingOrder="2"/>
    </xf>
    <xf numFmtId="0" fontId="51" fillId="19" borderId="19" xfId="0" applyFont="1" applyFill="1" applyBorder="1" applyAlignment="1">
      <alignment horizontal="center" vertical="center" wrapText="1" readingOrder="2"/>
    </xf>
    <xf numFmtId="0" fontId="51" fillId="4" borderId="19" xfId="0" applyFont="1" applyFill="1" applyBorder="1" applyAlignment="1">
      <alignment horizontal="center" vertical="center" wrapText="1" readingOrder="2"/>
    </xf>
    <xf numFmtId="0" fontId="51" fillId="10" borderId="19" xfId="0" applyFont="1" applyFill="1" applyBorder="1" applyAlignment="1">
      <alignment horizontal="center" vertical="center" wrapText="1" readingOrder="2"/>
    </xf>
    <xf numFmtId="0" fontId="51" fillId="16" borderId="19" xfId="0" applyFont="1" applyFill="1" applyBorder="1" applyAlignment="1">
      <alignment horizontal="center" vertical="center" wrapText="1" readingOrder="2"/>
    </xf>
    <xf numFmtId="0" fontId="51" fillId="11" borderId="19" xfId="0" applyFont="1" applyFill="1" applyBorder="1" applyAlignment="1">
      <alignment horizontal="center" vertical="center" wrapText="1" readingOrder="2"/>
    </xf>
    <xf numFmtId="0" fontId="51" fillId="9" borderId="19" xfId="0" applyFont="1" applyFill="1" applyBorder="1" applyAlignment="1">
      <alignment horizontal="center" vertical="center" wrapText="1" readingOrder="2"/>
    </xf>
    <xf numFmtId="0" fontId="51" fillId="15" borderId="19" xfId="0" applyFont="1" applyFill="1" applyBorder="1" applyAlignment="1">
      <alignment horizontal="center" vertical="center" wrapText="1" readingOrder="2"/>
    </xf>
    <xf numFmtId="0" fontId="51" fillId="43" borderId="19" xfId="0" applyFont="1" applyFill="1" applyBorder="1" applyAlignment="1">
      <alignment horizontal="center" vertical="center" wrapText="1" readingOrder="2"/>
    </xf>
    <xf numFmtId="0" fontId="51" fillId="2" borderId="19" xfId="0" applyFont="1" applyFill="1" applyBorder="1" applyAlignment="1">
      <alignment horizontal="center" vertical="center" wrapText="1" readingOrder="2"/>
    </xf>
    <xf numFmtId="0" fontId="9" fillId="18" borderId="19" xfId="0" applyFont="1" applyFill="1" applyBorder="1" applyAlignment="1">
      <alignment horizontal="center" vertical="center" wrapText="1" readingOrder="2"/>
    </xf>
    <xf numFmtId="0" fontId="52" fillId="0" borderId="0" xfId="0" applyFont="1" applyAlignment="1">
      <alignment/>
    </xf>
    <xf numFmtId="0" fontId="10" fillId="11" borderId="11" xfId="0" applyFont="1" applyFill="1" applyBorder="1" applyAlignment="1">
      <alignment horizontal="center" vertical="center" wrapText="1"/>
    </xf>
    <xf numFmtId="0" fontId="49" fillId="0" borderId="0" xfId="0" applyFont="1" applyAlignment="1">
      <alignment/>
    </xf>
    <xf numFmtId="0" fontId="10" fillId="18" borderId="11" xfId="0" applyFont="1" applyFill="1" applyBorder="1" applyAlignment="1">
      <alignment horizontal="center" vertical="center" wrapText="1"/>
    </xf>
    <xf numFmtId="0" fontId="53" fillId="0" borderId="10" xfId="0" applyFont="1" applyBorder="1" applyAlignment="1">
      <alignment horizontal="center" wrapText="1" readingOrder="1"/>
    </xf>
    <xf numFmtId="0" fontId="53" fillId="0" borderId="20" xfId="0" applyFont="1" applyBorder="1" applyAlignment="1">
      <alignment horizontal="center" wrapText="1" readingOrder="1"/>
    </xf>
    <xf numFmtId="0" fontId="53" fillId="0" borderId="0" xfId="0" applyFont="1" applyAlignment="1">
      <alignment horizontal="center"/>
    </xf>
    <xf numFmtId="0" fontId="6" fillId="34" borderId="11" xfId="0" applyFont="1" applyFill="1" applyBorder="1" applyAlignment="1">
      <alignment horizontal="center" vertical="center" textRotation="180" wrapText="1"/>
    </xf>
    <xf numFmtId="0" fontId="6" fillId="16" borderId="11" xfId="0" applyFont="1" applyFill="1" applyBorder="1" applyAlignment="1">
      <alignment horizontal="center" vertical="center" textRotation="180" wrapText="1"/>
    </xf>
    <xf numFmtId="0" fontId="6" fillId="13" borderId="11" xfId="0" applyFont="1" applyFill="1" applyBorder="1" applyAlignment="1">
      <alignment horizontal="center" vertical="center" textRotation="180" wrapText="1"/>
    </xf>
    <xf numFmtId="0" fontId="6" fillId="44" borderId="11" xfId="0" applyFont="1" applyFill="1" applyBorder="1" applyAlignment="1">
      <alignment horizontal="center" vertical="center" textRotation="180" wrapText="1"/>
    </xf>
    <xf numFmtId="49" fontId="6" fillId="45" borderId="10" xfId="0" applyNumberFormat="1" applyFont="1" applyFill="1" applyBorder="1" applyAlignment="1">
      <alignment horizontal="center" vertical="center" wrapText="1"/>
    </xf>
    <xf numFmtId="0" fontId="49" fillId="0" borderId="10" xfId="0" applyFont="1" applyBorder="1" applyAlignment="1">
      <alignment horizontal="center"/>
    </xf>
    <xf numFmtId="0" fontId="49" fillId="0" borderId="21" xfId="0" applyFont="1" applyBorder="1" applyAlignment="1">
      <alignment/>
    </xf>
    <xf numFmtId="0" fontId="49" fillId="0" borderId="14" xfId="0" applyFont="1" applyBorder="1" applyAlignment="1">
      <alignment/>
    </xf>
    <xf numFmtId="0" fontId="6" fillId="45" borderId="10" xfId="0" applyFont="1" applyFill="1" applyBorder="1" applyAlignment="1">
      <alignment horizontal="center" vertical="center" wrapText="1"/>
    </xf>
    <xf numFmtId="0" fontId="49" fillId="45" borderId="10" xfId="0" applyFont="1" applyFill="1" applyBorder="1" applyAlignment="1">
      <alignment/>
    </xf>
    <xf numFmtId="0" fontId="49" fillId="0" borderId="22" xfId="0" applyFont="1" applyBorder="1" applyAlignment="1">
      <alignment/>
    </xf>
    <xf numFmtId="0" fontId="6" fillId="45" borderId="12" xfId="0" applyFont="1" applyFill="1" applyBorder="1" applyAlignment="1">
      <alignment horizontal="center" vertical="center" wrapText="1"/>
    </xf>
    <xf numFmtId="0" fontId="49" fillId="0" borderId="23" xfId="0" applyFont="1" applyBorder="1" applyAlignment="1">
      <alignment/>
    </xf>
    <xf numFmtId="0" fontId="7" fillId="11" borderId="10" xfId="0" applyFont="1" applyFill="1" applyBorder="1" applyAlignment="1">
      <alignment horizontal="center" vertical="center" textRotation="180" wrapText="1"/>
    </xf>
    <xf numFmtId="0" fontId="7" fillId="18" borderId="10" xfId="0" applyFont="1" applyFill="1" applyBorder="1" applyAlignment="1">
      <alignment horizontal="center" vertical="center" textRotation="180" wrapText="1"/>
    </xf>
    <xf numFmtId="49" fontId="49" fillId="45" borderId="0" xfId="0" applyNumberFormat="1" applyFont="1" applyFill="1" applyAlignment="1">
      <alignment/>
    </xf>
    <xf numFmtId="0" fontId="8" fillId="0" borderId="24" xfId="0" applyFont="1" applyBorder="1" applyAlignment="1">
      <alignment horizontal="center" vertical="center"/>
    </xf>
    <xf numFmtId="0" fontId="11" fillId="45" borderId="10" xfId="0" applyFont="1" applyFill="1" applyBorder="1" applyAlignment="1">
      <alignment horizontal="center" vertical="center" wrapText="1" readingOrder="2"/>
    </xf>
    <xf numFmtId="0" fontId="8" fillId="0" borderId="10" xfId="0" applyFont="1" applyBorder="1" applyAlignment="1">
      <alignment horizontal="center" vertical="center"/>
    </xf>
    <xf numFmtId="0" fontId="49" fillId="0" borderId="20" xfId="0" applyFont="1" applyBorder="1" applyAlignment="1">
      <alignment/>
    </xf>
    <xf numFmtId="0" fontId="49" fillId="39" borderId="0" xfId="0" applyFont="1" applyFill="1" applyAlignment="1">
      <alignment horizontal="center"/>
    </xf>
    <xf numFmtId="0" fontId="49" fillId="46" borderId="0" xfId="0" applyFont="1" applyFill="1" applyAlignment="1">
      <alignment horizontal="center"/>
    </xf>
    <xf numFmtId="0" fontId="49" fillId="36" borderId="0" xfId="0" applyFont="1" applyFill="1" applyAlignment="1">
      <alignment horizontal="center"/>
    </xf>
    <xf numFmtId="0" fontId="49" fillId="42" borderId="0" xfId="0" applyFont="1" applyFill="1" applyAlignment="1">
      <alignment horizontal="center"/>
    </xf>
    <xf numFmtId="0" fontId="49" fillId="19" borderId="0" xfId="0" applyFont="1" applyFill="1" applyAlignment="1">
      <alignment horizontal="center"/>
    </xf>
    <xf numFmtId="0" fontId="8" fillId="18" borderId="11" xfId="0" applyFont="1" applyFill="1" applyBorder="1" applyAlignment="1">
      <alignment horizontal="center" vertical="center" textRotation="180" wrapText="1"/>
    </xf>
    <xf numFmtId="0" fontId="8" fillId="11" borderId="11" xfId="0" applyFont="1" applyFill="1" applyBorder="1" applyAlignment="1">
      <alignment horizontal="center" vertical="center" textRotation="180" wrapText="1"/>
    </xf>
    <xf numFmtId="0" fontId="8" fillId="34" borderId="11" xfId="0" applyFont="1" applyFill="1" applyBorder="1" applyAlignment="1">
      <alignment horizontal="center" vertical="center" textRotation="18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
  <sheetViews>
    <sheetView rightToLeft="1" zoomScale="110" zoomScaleNormal="110" zoomScalePageLayoutView="0" workbookViewId="0" topLeftCell="A1">
      <selection activeCell="A1" sqref="A1:IV16384"/>
    </sheetView>
  </sheetViews>
  <sheetFormatPr defaultColWidth="0" defaultRowHeight="15"/>
  <cols>
    <col min="1" max="10" width="9.00390625" style="3" customWidth="1"/>
    <col min="11" max="16384" width="0" style="3" hidden="1" customWidth="1"/>
  </cols>
  <sheetData>
    <row r="1" spans="1:10" ht="111.75" customHeight="1">
      <c r="A1" s="87" t="s">
        <v>9</v>
      </c>
      <c r="B1" s="87" t="s">
        <v>0</v>
      </c>
      <c r="C1" s="88" t="s">
        <v>1</v>
      </c>
      <c r="D1" s="87" t="s">
        <v>2</v>
      </c>
      <c r="E1" s="88" t="s">
        <v>3</v>
      </c>
      <c r="F1" s="87" t="s">
        <v>4</v>
      </c>
      <c r="G1" s="88" t="s">
        <v>5</v>
      </c>
      <c r="H1" s="87" t="s">
        <v>6</v>
      </c>
      <c r="I1" s="88" t="s">
        <v>8</v>
      </c>
      <c r="J1" s="89" t="s">
        <v>7</v>
      </c>
    </row>
    <row r="2" s="1" customFormat="1" ht="17.25"/>
    <row r="3" s="1" customFormat="1" ht="17.25"/>
    <row r="4" s="1" customFormat="1" ht="17.25"/>
    <row r="5" s="1" customFormat="1" ht="17.25"/>
    <row r="6" s="1" customFormat="1" ht="17.25"/>
    <row r="7" s="1" customFormat="1" ht="17.25"/>
    <row r="8" s="1" customFormat="1" ht="17.25"/>
    <row r="9" s="1" customFormat="1" ht="17.25"/>
    <row r="10" s="1" customFormat="1" ht="17.25"/>
    <row r="11" s="1" customFormat="1" ht="17.25"/>
    <row r="12" s="1" customFormat="1" ht="17.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13"/>
  <sheetViews>
    <sheetView rightToLeft="1" workbookViewId="0" topLeftCell="A1">
      <selection activeCell="E7" sqref="E7"/>
    </sheetView>
  </sheetViews>
  <sheetFormatPr defaultColWidth="9.7109375" defaultRowHeight="15"/>
  <cols>
    <col min="1" max="19" width="8.7109375" style="3" customWidth="1"/>
    <col min="20" max="16384" width="9.7109375" style="3" customWidth="1"/>
  </cols>
  <sheetData>
    <row r="1" spans="1:20" s="7" customFormat="1" ht="132" customHeight="1">
      <c r="A1" s="75" t="s">
        <v>0</v>
      </c>
      <c r="B1" s="76" t="s">
        <v>10</v>
      </c>
      <c r="C1" s="75" t="s">
        <v>11</v>
      </c>
      <c r="D1" s="76" t="s">
        <v>12</v>
      </c>
      <c r="E1" s="75" t="s">
        <v>13</v>
      </c>
      <c r="F1" s="76" t="s">
        <v>14</v>
      </c>
      <c r="G1" s="75" t="s">
        <v>15</v>
      </c>
      <c r="H1" s="76" t="s">
        <v>16</v>
      </c>
      <c r="I1" s="75" t="s">
        <v>17</v>
      </c>
      <c r="J1" s="76" t="s">
        <v>18</v>
      </c>
      <c r="K1" s="75" t="s">
        <v>19</v>
      </c>
      <c r="L1" s="76" t="s">
        <v>20</v>
      </c>
      <c r="M1" s="75" t="s">
        <v>21</v>
      </c>
      <c r="N1" s="76" t="s">
        <v>22</v>
      </c>
      <c r="O1" s="75" t="s">
        <v>23</v>
      </c>
      <c r="P1" s="76" t="s">
        <v>24</v>
      </c>
      <c r="Q1" s="75" t="s">
        <v>25</v>
      </c>
      <c r="R1" s="76" t="s">
        <v>26</v>
      </c>
      <c r="S1" s="75" t="s">
        <v>85</v>
      </c>
      <c r="T1" s="76" t="s">
        <v>74</v>
      </c>
    </row>
    <row r="2" spans="1:20" s="77" customFormat="1" ht="14.25">
      <c r="A2" s="66" t="s">
        <v>112</v>
      </c>
      <c r="B2" s="66" t="s">
        <v>96</v>
      </c>
      <c r="C2" s="66" t="s">
        <v>97</v>
      </c>
      <c r="D2" s="66" t="s">
        <v>98</v>
      </c>
      <c r="E2" s="66" t="s">
        <v>99</v>
      </c>
      <c r="F2" s="66" t="s">
        <v>100</v>
      </c>
      <c r="G2" s="66" t="s">
        <v>101</v>
      </c>
      <c r="H2" s="66" t="s">
        <v>102</v>
      </c>
      <c r="I2" s="66" t="s">
        <v>103</v>
      </c>
      <c r="J2" s="66" t="s">
        <v>104</v>
      </c>
      <c r="K2" s="66" t="s">
        <v>113</v>
      </c>
      <c r="L2" s="66" t="s">
        <v>114</v>
      </c>
      <c r="M2" s="66" t="s">
        <v>115</v>
      </c>
      <c r="N2" s="66" t="s">
        <v>116</v>
      </c>
      <c r="O2" s="66" t="s">
        <v>117</v>
      </c>
      <c r="P2" s="66" t="s">
        <v>118</v>
      </c>
      <c r="Q2" s="66" t="s">
        <v>119</v>
      </c>
      <c r="R2" s="66" t="s">
        <v>120</v>
      </c>
      <c r="S2" s="66" t="s">
        <v>121</v>
      </c>
      <c r="T2" s="66" t="s">
        <v>122</v>
      </c>
    </row>
    <row r="3" spans="1:20" ht="14.25">
      <c r="A3" s="66"/>
      <c r="B3" s="1"/>
      <c r="C3" s="1"/>
      <c r="D3" s="1"/>
      <c r="E3" s="1"/>
      <c r="F3" s="1"/>
      <c r="G3" s="1"/>
      <c r="H3" s="1"/>
      <c r="I3" s="1"/>
      <c r="J3" s="1"/>
      <c r="K3" s="1"/>
      <c r="L3" s="1"/>
      <c r="M3" s="1"/>
      <c r="N3" s="1"/>
      <c r="O3" s="1"/>
      <c r="P3" s="1"/>
      <c r="Q3" s="1"/>
      <c r="R3" s="1"/>
      <c r="S3" s="1"/>
      <c r="T3" s="1">
        <f>SUM(B3:R3)-S3</f>
        <v>0</v>
      </c>
    </row>
    <row r="4" spans="1:20" ht="14.25">
      <c r="A4" s="66"/>
      <c r="B4" s="1"/>
      <c r="C4" s="1"/>
      <c r="D4" s="1"/>
      <c r="E4" s="1"/>
      <c r="F4" s="1"/>
      <c r="G4" s="1"/>
      <c r="H4" s="1"/>
      <c r="I4" s="1"/>
      <c r="J4" s="1"/>
      <c r="K4" s="1"/>
      <c r="L4" s="1"/>
      <c r="M4" s="1"/>
      <c r="N4" s="1"/>
      <c r="O4" s="1"/>
      <c r="P4" s="1"/>
      <c r="Q4" s="1"/>
      <c r="R4" s="1"/>
      <c r="S4" s="1"/>
      <c r="T4" s="1">
        <f aca="true" t="shared" si="0" ref="T4:T12">SUM(B4:R4)-S4</f>
        <v>0</v>
      </c>
    </row>
    <row r="5" spans="1:20" ht="14.25">
      <c r="A5" s="66"/>
      <c r="B5" s="1"/>
      <c r="C5" s="1"/>
      <c r="D5" s="1"/>
      <c r="E5" s="1"/>
      <c r="F5" s="1"/>
      <c r="G5" s="1"/>
      <c r="H5" s="1"/>
      <c r="I5" s="1"/>
      <c r="J5" s="1"/>
      <c r="K5" s="1"/>
      <c r="L5" s="1"/>
      <c r="M5" s="1"/>
      <c r="N5" s="1"/>
      <c r="O5" s="1"/>
      <c r="P5" s="1"/>
      <c r="Q5" s="1"/>
      <c r="R5" s="1"/>
      <c r="S5" s="1"/>
      <c r="T5" s="1">
        <f t="shared" si="0"/>
        <v>0</v>
      </c>
    </row>
    <row r="6" spans="1:20" ht="14.25">
      <c r="A6" s="66"/>
      <c r="B6" s="1"/>
      <c r="C6" s="1"/>
      <c r="D6" s="1"/>
      <c r="E6" s="1"/>
      <c r="F6" s="1"/>
      <c r="G6" s="1"/>
      <c r="H6" s="1"/>
      <c r="I6" s="1"/>
      <c r="J6" s="1"/>
      <c r="K6" s="1"/>
      <c r="L6" s="1"/>
      <c r="M6" s="1"/>
      <c r="N6" s="1"/>
      <c r="O6" s="1"/>
      <c r="P6" s="1"/>
      <c r="Q6" s="1"/>
      <c r="R6" s="1"/>
      <c r="S6" s="1"/>
      <c r="T6" s="1">
        <f t="shared" si="0"/>
        <v>0</v>
      </c>
    </row>
    <row r="7" spans="1:20" ht="14.25">
      <c r="A7" s="66"/>
      <c r="B7" s="1"/>
      <c r="C7" s="1"/>
      <c r="D7" s="1"/>
      <c r="E7" s="1"/>
      <c r="F7" s="1"/>
      <c r="G7" s="1"/>
      <c r="H7" s="1"/>
      <c r="I7" s="1"/>
      <c r="J7" s="1"/>
      <c r="K7" s="1"/>
      <c r="L7" s="1"/>
      <c r="M7" s="1"/>
      <c r="N7" s="1"/>
      <c r="O7" s="1"/>
      <c r="P7" s="1"/>
      <c r="Q7" s="1"/>
      <c r="R7" s="1"/>
      <c r="S7" s="1"/>
      <c r="T7" s="1">
        <f t="shared" si="0"/>
        <v>0</v>
      </c>
    </row>
    <row r="8" spans="1:20" ht="14.25">
      <c r="A8" s="66"/>
      <c r="B8" s="1"/>
      <c r="C8" s="1"/>
      <c r="D8" s="1"/>
      <c r="E8" s="1"/>
      <c r="F8" s="1"/>
      <c r="G8" s="1"/>
      <c r="H8" s="1"/>
      <c r="I8" s="1"/>
      <c r="J8" s="1"/>
      <c r="K8" s="1"/>
      <c r="L8" s="1"/>
      <c r="M8" s="1"/>
      <c r="N8" s="1"/>
      <c r="O8" s="1"/>
      <c r="P8" s="1"/>
      <c r="Q8" s="1"/>
      <c r="R8" s="1"/>
      <c r="S8" s="1"/>
      <c r="T8" s="1">
        <f t="shared" si="0"/>
        <v>0</v>
      </c>
    </row>
    <row r="9" spans="1:20" ht="14.25">
      <c r="A9" s="66"/>
      <c r="B9" s="1"/>
      <c r="C9" s="1"/>
      <c r="D9" s="1"/>
      <c r="E9" s="1"/>
      <c r="F9" s="1"/>
      <c r="G9" s="1"/>
      <c r="H9" s="1"/>
      <c r="I9" s="1"/>
      <c r="J9" s="1"/>
      <c r="K9" s="1"/>
      <c r="L9" s="1"/>
      <c r="M9" s="1"/>
      <c r="N9" s="1"/>
      <c r="O9" s="1"/>
      <c r="P9" s="1"/>
      <c r="Q9" s="1"/>
      <c r="R9" s="1"/>
      <c r="S9" s="1"/>
      <c r="T9" s="1">
        <f t="shared" si="0"/>
        <v>0</v>
      </c>
    </row>
    <row r="10" spans="1:20" ht="14.25">
      <c r="A10" s="66"/>
      <c r="B10" s="1"/>
      <c r="C10" s="1"/>
      <c r="D10" s="1"/>
      <c r="E10" s="1"/>
      <c r="F10" s="1"/>
      <c r="G10" s="1"/>
      <c r="H10" s="1"/>
      <c r="I10" s="1"/>
      <c r="J10" s="1"/>
      <c r="K10" s="1"/>
      <c r="L10" s="1"/>
      <c r="M10" s="1"/>
      <c r="N10" s="1"/>
      <c r="O10" s="1"/>
      <c r="P10" s="1"/>
      <c r="Q10" s="1"/>
      <c r="R10" s="1"/>
      <c r="S10" s="1"/>
      <c r="T10" s="1">
        <f t="shared" si="0"/>
        <v>0</v>
      </c>
    </row>
    <row r="11" spans="1:20" ht="14.25">
      <c r="A11" s="66"/>
      <c r="B11" s="1"/>
      <c r="C11" s="1"/>
      <c r="D11" s="1"/>
      <c r="E11" s="1"/>
      <c r="F11" s="1"/>
      <c r="G11" s="1"/>
      <c r="H11" s="1"/>
      <c r="I11" s="1"/>
      <c r="J11" s="1"/>
      <c r="K11" s="1"/>
      <c r="L11" s="1"/>
      <c r="M11" s="1"/>
      <c r="N11" s="1"/>
      <c r="O11" s="1"/>
      <c r="P11" s="1"/>
      <c r="Q11" s="1"/>
      <c r="R11" s="1"/>
      <c r="S11" s="1"/>
      <c r="T11" s="1">
        <f t="shared" si="0"/>
        <v>0</v>
      </c>
    </row>
    <row r="12" spans="1:20" ht="15" thickBot="1">
      <c r="A12" s="66"/>
      <c r="B12" s="68"/>
      <c r="C12" s="68"/>
      <c r="D12" s="68"/>
      <c r="E12" s="68"/>
      <c r="F12" s="68"/>
      <c r="G12" s="68"/>
      <c r="H12" s="68"/>
      <c r="I12" s="68"/>
      <c r="J12" s="68"/>
      <c r="K12" s="68"/>
      <c r="L12" s="68"/>
      <c r="M12" s="68"/>
      <c r="N12" s="68"/>
      <c r="O12" s="68"/>
      <c r="P12" s="68"/>
      <c r="Q12" s="68"/>
      <c r="R12" s="68"/>
      <c r="S12" s="68"/>
      <c r="T12" s="1">
        <f t="shared" si="0"/>
        <v>0</v>
      </c>
    </row>
    <row r="13" spans="2:19" s="69" customFormat="1" ht="15" thickBot="1">
      <c r="B13" s="69">
        <f>SUM(B3:B12)</f>
        <v>0</v>
      </c>
      <c r="C13" s="69">
        <f aca="true" t="shared" si="1" ref="C13:S13">SUM(C3:C12)</f>
        <v>0</v>
      </c>
      <c r="D13" s="69">
        <f t="shared" si="1"/>
        <v>0</v>
      </c>
      <c r="E13" s="69">
        <f t="shared" si="1"/>
        <v>0</v>
      </c>
      <c r="F13" s="69">
        <f t="shared" si="1"/>
        <v>0</v>
      </c>
      <c r="G13" s="69">
        <f t="shared" si="1"/>
        <v>0</v>
      </c>
      <c r="H13" s="69">
        <f t="shared" si="1"/>
        <v>0</v>
      </c>
      <c r="I13" s="69">
        <f t="shared" si="1"/>
        <v>0</v>
      </c>
      <c r="J13" s="69">
        <f t="shared" si="1"/>
        <v>0</v>
      </c>
      <c r="K13" s="69">
        <f t="shared" si="1"/>
        <v>0</v>
      </c>
      <c r="L13" s="69">
        <f t="shared" si="1"/>
        <v>0</v>
      </c>
      <c r="M13" s="69">
        <f t="shared" si="1"/>
        <v>0</v>
      </c>
      <c r="N13" s="69">
        <f t="shared" si="1"/>
        <v>0</v>
      </c>
      <c r="O13" s="69">
        <f t="shared" si="1"/>
        <v>0</v>
      </c>
      <c r="P13" s="69">
        <f t="shared" si="1"/>
        <v>0</v>
      </c>
      <c r="Q13" s="69">
        <f t="shared" si="1"/>
        <v>0</v>
      </c>
      <c r="R13" s="69">
        <f t="shared" si="1"/>
        <v>0</v>
      </c>
      <c r="S13" s="69">
        <f t="shared" si="1"/>
        <v>0</v>
      </c>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W13"/>
  <sheetViews>
    <sheetView rightToLeft="1" zoomScalePageLayoutView="0" workbookViewId="0" topLeftCell="Y1">
      <selection activeCell="AF5" sqref="AF5"/>
    </sheetView>
  </sheetViews>
  <sheetFormatPr defaultColWidth="0" defaultRowHeight="15"/>
  <cols>
    <col min="1" max="48" width="6.421875" style="3" customWidth="1"/>
    <col min="49" max="49" width="9.00390625" style="3" customWidth="1"/>
    <col min="50" max="16384" width="0" style="3" hidden="1" customWidth="1"/>
  </cols>
  <sheetData>
    <row r="1" spans="1:49" s="7" customFormat="1" ht="147" customHeight="1">
      <c r="A1" s="4" t="s">
        <v>0</v>
      </c>
      <c r="B1" s="5" t="s">
        <v>27</v>
      </c>
      <c r="C1" s="6" t="s">
        <v>28</v>
      </c>
      <c r="D1" s="5" t="s">
        <v>29</v>
      </c>
      <c r="E1" s="6" t="s">
        <v>30</v>
      </c>
      <c r="F1" s="5" t="s">
        <v>31</v>
      </c>
      <c r="G1" s="6" t="s">
        <v>32</v>
      </c>
      <c r="H1" s="5" t="s">
        <v>33</v>
      </c>
      <c r="I1" s="6" t="s">
        <v>34</v>
      </c>
      <c r="J1" s="5" t="s">
        <v>35</v>
      </c>
      <c r="K1" s="6" t="s">
        <v>36</v>
      </c>
      <c r="L1" s="5" t="s">
        <v>37</v>
      </c>
      <c r="M1" s="6" t="s">
        <v>38</v>
      </c>
      <c r="N1" s="5" t="s">
        <v>39</v>
      </c>
      <c r="O1" s="6" t="s">
        <v>40</v>
      </c>
      <c r="P1" s="5" t="s">
        <v>41</v>
      </c>
      <c r="Q1" s="6" t="s">
        <v>42</v>
      </c>
      <c r="R1" s="5" t="s">
        <v>43</v>
      </c>
      <c r="S1" s="6" t="s">
        <v>44</v>
      </c>
      <c r="T1" s="5" t="s">
        <v>45</v>
      </c>
      <c r="U1" s="6" t="s">
        <v>46</v>
      </c>
      <c r="V1" s="5" t="s">
        <v>47</v>
      </c>
      <c r="W1" s="6" t="s">
        <v>48</v>
      </c>
      <c r="X1" s="5" t="s">
        <v>49</v>
      </c>
      <c r="Y1" s="6" t="s">
        <v>50</v>
      </c>
      <c r="Z1" s="5" t="s">
        <v>51</v>
      </c>
      <c r="AA1" s="6" t="s">
        <v>52</v>
      </c>
      <c r="AB1" s="5" t="s">
        <v>53</v>
      </c>
      <c r="AC1" s="6" t="s">
        <v>54</v>
      </c>
      <c r="AD1" s="5" t="s">
        <v>55</v>
      </c>
      <c r="AE1" s="6" t="s">
        <v>56</v>
      </c>
      <c r="AF1" s="5" t="s">
        <v>57</v>
      </c>
      <c r="AG1" s="6" t="s">
        <v>58</v>
      </c>
      <c r="AH1" s="5" t="s">
        <v>59</v>
      </c>
      <c r="AI1" s="6" t="s">
        <v>60</v>
      </c>
      <c r="AJ1" s="5" t="s">
        <v>61</v>
      </c>
      <c r="AK1" s="6" t="s">
        <v>62</v>
      </c>
      <c r="AL1" s="5" t="s">
        <v>63</v>
      </c>
      <c r="AM1" s="6" t="s">
        <v>64</v>
      </c>
      <c r="AN1" s="5" t="s">
        <v>65</v>
      </c>
      <c r="AO1" s="6" t="s">
        <v>66</v>
      </c>
      <c r="AP1" s="5" t="s">
        <v>67</v>
      </c>
      <c r="AQ1" s="6" t="s">
        <v>68</v>
      </c>
      <c r="AR1" s="5" t="s">
        <v>69</v>
      </c>
      <c r="AS1" s="6" t="s">
        <v>70</v>
      </c>
      <c r="AT1" s="5" t="s">
        <v>71</v>
      </c>
      <c r="AU1" s="6" t="s">
        <v>72</v>
      </c>
      <c r="AV1" s="5" t="s">
        <v>73</v>
      </c>
      <c r="AW1" s="6" t="s">
        <v>74</v>
      </c>
    </row>
    <row r="2" spans="1:49" s="71" customFormat="1" ht="14.25">
      <c r="A2" s="70">
        <v>1</v>
      </c>
      <c r="B2" s="70">
        <v>2</v>
      </c>
      <c r="C2" s="70">
        <v>3</v>
      </c>
      <c r="D2" s="70">
        <v>4</v>
      </c>
      <c r="E2" s="70">
        <v>5</v>
      </c>
      <c r="F2" s="70">
        <v>6</v>
      </c>
      <c r="G2" s="70">
        <v>7</v>
      </c>
      <c r="H2" s="70">
        <v>8</v>
      </c>
      <c r="I2" s="70">
        <v>9</v>
      </c>
      <c r="J2" s="70">
        <v>10</v>
      </c>
      <c r="K2" s="70">
        <v>11</v>
      </c>
      <c r="L2" s="70">
        <v>12</v>
      </c>
      <c r="M2" s="70">
        <v>13</v>
      </c>
      <c r="N2" s="70">
        <v>14</v>
      </c>
      <c r="O2" s="70">
        <v>15</v>
      </c>
      <c r="P2" s="70">
        <v>16</v>
      </c>
      <c r="Q2" s="70">
        <v>17</v>
      </c>
      <c r="R2" s="70">
        <v>18</v>
      </c>
      <c r="S2" s="70">
        <v>19</v>
      </c>
      <c r="T2" s="70">
        <v>20</v>
      </c>
      <c r="U2" s="70">
        <v>21</v>
      </c>
      <c r="V2" s="70">
        <v>22</v>
      </c>
      <c r="W2" s="70">
        <v>23</v>
      </c>
      <c r="X2" s="70">
        <v>24</v>
      </c>
      <c r="Y2" s="70">
        <v>25</v>
      </c>
      <c r="Z2" s="70">
        <v>26</v>
      </c>
      <c r="AA2" s="70">
        <v>27</v>
      </c>
      <c r="AB2" s="70">
        <v>28</v>
      </c>
      <c r="AC2" s="70">
        <v>29</v>
      </c>
      <c r="AD2" s="70">
        <v>30</v>
      </c>
      <c r="AE2" s="70">
        <v>31</v>
      </c>
      <c r="AF2" s="70">
        <v>32</v>
      </c>
      <c r="AG2" s="70">
        <v>33</v>
      </c>
      <c r="AH2" s="70">
        <v>34</v>
      </c>
      <c r="AI2" s="70">
        <v>35</v>
      </c>
      <c r="AJ2" s="70">
        <v>36</v>
      </c>
      <c r="AK2" s="70">
        <v>37</v>
      </c>
      <c r="AL2" s="70">
        <v>38</v>
      </c>
      <c r="AM2" s="70">
        <v>39</v>
      </c>
      <c r="AN2" s="70">
        <v>40</v>
      </c>
      <c r="AO2" s="70">
        <v>41</v>
      </c>
      <c r="AP2" s="70">
        <v>42</v>
      </c>
      <c r="AQ2" s="70">
        <v>43</v>
      </c>
      <c r="AR2" s="70">
        <v>44</v>
      </c>
      <c r="AS2" s="70">
        <v>45</v>
      </c>
      <c r="AT2" s="70">
        <v>46</v>
      </c>
      <c r="AU2" s="70">
        <v>47</v>
      </c>
      <c r="AV2" s="70">
        <v>48</v>
      </c>
      <c r="AW2" s="70">
        <v>49</v>
      </c>
    </row>
    <row r="3" spans="1:49" s="1" customFormat="1" ht="14.25">
      <c r="A3" s="66"/>
      <c r="AW3" s="1">
        <f>SUM(B3:AU3)-AV3</f>
        <v>0</v>
      </c>
    </row>
    <row r="4" spans="1:49" s="1" customFormat="1" ht="14.25">
      <c r="A4" s="72"/>
      <c r="AW4" s="1">
        <f aca="true" t="shared" si="0" ref="AW4:AW12">SUM(B4:AU4)-AV4</f>
        <v>0</v>
      </c>
    </row>
    <row r="5" spans="1:49" s="1" customFormat="1" ht="14.25">
      <c r="A5" s="72"/>
      <c r="AW5" s="1">
        <f t="shared" si="0"/>
        <v>0</v>
      </c>
    </row>
    <row r="6" spans="1:49" s="1" customFormat="1" ht="14.25">
      <c r="A6" s="72"/>
      <c r="AW6" s="1">
        <f t="shared" si="0"/>
        <v>0</v>
      </c>
    </row>
    <row r="7" spans="1:49" s="1" customFormat="1" ht="14.25">
      <c r="A7" s="72"/>
      <c r="AW7" s="1">
        <f t="shared" si="0"/>
        <v>0</v>
      </c>
    </row>
    <row r="8" spans="1:49" s="1" customFormat="1" ht="14.25">
      <c r="A8" s="73"/>
      <c r="AW8" s="1">
        <f t="shared" si="0"/>
        <v>0</v>
      </c>
    </row>
    <row r="9" spans="1:49" s="1" customFormat="1" ht="14.25">
      <c r="A9" s="72"/>
      <c r="AW9" s="1">
        <f t="shared" si="0"/>
        <v>0</v>
      </c>
    </row>
    <row r="10" spans="1:49" s="1" customFormat="1" ht="14.25">
      <c r="A10" s="72"/>
      <c r="AW10" s="1">
        <f t="shared" si="0"/>
        <v>0</v>
      </c>
    </row>
    <row r="11" spans="1:49" s="68" customFormat="1" ht="14.25">
      <c r="A11" s="74"/>
      <c r="AW11" s="1">
        <f t="shared" si="0"/>
        <v>0</v>
      </c>
    </row>
    <row r="12" spans="1:49" s="68" customFormat="1" ht="15" thickBot="1">
      <c r="A12" s="74"/>
      <c r="AW12" s="1">
        <f t="shared" si="0"/>
        <v>0</v>
      </c>
    </row>
    <row r="13" spans="2:48" s="69" customFormat="1" ht="15" thickBot="1">
      <c r="B13" s="69">
        <f>SUM(B3:B12)</f>
        <v>0</v>
      </c>
      <c r="C13" s="69">
        <f aca="true" t="shared" si="1" ref="C13:AV13">SUM(C3:C12)</f>
        <v>0</v>
      </c>
      <c r="D13" s="69">
        <f t="shared" si="1"/>
        <v>0</v>
      </c>
      <c r="E13" s="69">
        <f t="shared" si="1"/>
        <v>0</v>
      </c>
      <c r="F13" s="69">
        <f t="shared" si="1"/>
        <v>0</v>
      </c>
      <c r="G13" s="69">
        <f t="shared" si="1"/>
        <v>0</v>
      </c>
      <c r="H13" s="69">
        <f t="shared" si="1"/>
        <v>0</v>
      </c>
      <c r="I13" s="69">
        <f t="shared" si="1"/>
        <v>0</v>
      </c>
      <c r="J13" s="69">
        <f t="shared" si="1"/>
        <v>0</v>
      </c>
      <c r="K13" s="69">
        <f t="shared" si="1"/>
        <v>0</v>
      </c>
      <c r="L13" s="69">
        <f t="shared" si="1"/>
        <v>0</v>
      </c>
      <c r="M13" s="69">
        <f t="shared" si="1"/>
        <v>0</v>
      </c>
      <c r="N13" s="69">
        <f t="shared" si="1"/>
        <v>0</v>
      </c>
      <c r="O13" s="69">
        <f t="shared" si="1"/>
        <v>0</v>
      </c>
      <c r="P13" s="69">
        <f t="shared" si="1"/>
        <v>0</v>
      </c>
      <c r="Q13" s="69">
        <f t="shared" si="1"/>
        <v>0</v>
      </c>
      <c r="R13" s="69">
        <f t="shared" si="1"/>
        <v>0</v>
      </c>
      <c r="S13" s="69">
        <f t="shared" si="1"/>
        <v>0</v>
      </c>
      <c r="T13" s="69">
        <f t="shared" si="1"/>
        <v>0</v>
      </c>
      <c r="U13" s="69">
        <f t="shared" si="1"/>
        <v>0</v>
      </c>
      <c r="V13" s="69">
        <f t="shared" si="1"/>
        <v>0</v>
      </c>
      <c r="W13" s="69">
        <f t="shared" si="1"/>
        <v>0</v>
      </c>
      <c r="X13" s="69">
        <f t="shared" si="1"/>
        <v>0</v>
      </c>
      <c r="Y13" s="69">
        <f t="shared" si="1"/>
        <v>0</v>
      </c>
      <c r="Z13" s="69">
        <f t="shared" si="1"/>
        <v>0</v>
      </c>
      <c r="AA13" s="69">
        <f t="shared" si="1"/>
        <v>0</v>
      </c>
      <c r="AB13" s="69">
        <f t="shared" si="1"/>
        <v>0</v>
      </c>
      <c r="AC13" s="69">
        <f t="shared" si="1"/>
        <v>0</v>
      </c>
      <c r="AD13" s="69">
        <f t="shared" si="1"/>
        <v>0</v>
      </c>
      <c r="AE13" s="69">
        <f t="shared" si="1"/>
        <v>0</v>
      </c>
      <c r="AF13" s="69">
        <f t="shared" si="1"/>
        <v>0</v>
      </c>
      <c r="AG13" s="69">
        <f t="shared" si="1"/>
        <v>0</v>
      </c>
      <c r="AH13" s="69">
        <f t="shared" si="1"/>
        <v>0</v>
      </c>
      <c r="AI13" s="69">
        <f t="shared" si="1"/>
        <v>0</v>
      </c>
      <c r="AJ13" s="69">
        <f t="shared" si="1"/>
        <v>0</v>
      </c>
      <c r="AK13" s="69">
        <f t="shared" si="1"/>
        <v>0</v>
      </c>
      <c r="AL13" s="69">
        <f t="shared" si="1"/>
        <v>0</v>
      </c>
      <c r="AM13" s="69">
        <f t="shared" si="1"/>
        <v>0</v>
      </c>
      <c r="AN13" s="69">
        <f t="shared" si="1"/>
        <v>0</v>
      </c>
      <c r="AO13" s="69">
        <f t="shared" si="1"/>
        <v>0</v>
      </c>
      <c r="AP13" s="69">
        <f t="shared" si="1"/>
        <v>0</v>
      </c>
      <c r="AQ13" s="69">
        <f t="shared" si="1"/>
        <v>0</v>
      </c>
      <c r="AR13" s="69">
        <f t="shared" si="1"/>
        <v>0</v>
      </c>
      <c r="AS13" s="69">
        <f t="shared" si="1"/>
        <v>0</v>
      </c>
      <c r="AT13" s="69">
        <f t="shared" si="1"/>
        <v>0</v>
      </c>
      <c r="AU13" s="69">
        <f t="shared" si="1"/>
        <v>0</v>
      </c>
      <c r="AV13" s="69">
        <f t="shared" si="1"/>
        <v>0</v>
      </c>
    </row>
    <row r="16" ht="14.25"/>
    <row r="17" ht="14.25"/>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U12"/>
  <sheetViews>
    <sheetView rightToLeft="1" zoomScalePageLayoutView="0" workbookViewId="0" topLeftCell="A1">
      <selection activeCell="H6" sqref="H6"/>
    </sheetView>
  </sheetViews>
  <sheetFormatPr defaultColWidth="0" defaultRowHeight="15"/>
  <cols>
    <col min="1" max="1" width="9.00390625" style="3" customWidth="1"/>
    <col min="2" max="44" width="6.140625" style="3" customWidth="1"/>
    <col min="45" max="45" width="9.00390625" style="3" customWidth="1"/>
    <col min="46" max="16384" width="0" style="3" hidden="1" customWidth="1"/>
  </cols>
  <sheetData>
    <row r="1" spans="2:45" ht="14.25">
      <c r="B1" s="84" t="s">
        <v>86</v>
      </c>
      <c r="C1" s="84"/>
      <c r="D1" s="84"/>
      <c r="E1" s="84"/>
      <c r="F1" s="83" t="s">
        <v>87</v>
      </c>
      <c r="G1" s="83"/>
      <c r="H1" s="83"/>
      <c r="I1" s="83"/>
      <c r="J1" s="82" t="s">
        <v>105</v>
      </c>
      <c r="K1" s="82"/>
      <c r="L1" s="82"/>
      <c r="M1" s="82"/>
      <c r="N1" s="84" t="s">
        <v>106</v>
      </c>
      <c r="O1" s="84"/>
      <c r="P1" s="84"/>
      <c r="Q1" s="84"/>
      <c r="R1" s="83" t="s">
        <v>107</v>
      </c>
      <c r="S1" s="83"/>
      <c r="T1" s="83"/>
      <c r="U1" s="83"/>
      <c r="V1" s="82" t="s">
        <v>108</v>
      </c>
      <c r="W1" s="82"/>
      <c r="X1" s="82"/>
      <c r="Y1" s="82"/>
      <c r="Z1" s="83" t="s">
        <v>109</v>
      </c>
      <c r="AA1" s="83"/>
      <c r="AB1" s="83"/>
      <c r="AC1" s="83"/>
      <c r="AD1" s="82" t="s">
        <v>92</v>
      </c>
      <c r="AE1" s="82"/>
      <c r="AF1" s="82"/>
      <c r="AG1" s="82"/>
      <c r="AH1" s="84" t="s">
        <v>110</v>
      </c>
      <c r="AI1" s="84"/>
      <c r="AJ1" s="84"/>
      <c r="AK1" s="84"/>
      <c r="AL1" s="85" t="s">
        <v>94</v>
      </c>
      <c r="AM1" s="85"/>
      <c r="AN1" s="85"/>
      <c r="AO1" s="85"/>
      <c r="AP1" s="86" t="s">
        <v>95</v>
      </c>
      <c r="AQ1" s="86"/>
      <c r="AR1" s="86"/>
      <c r="AS1" s="86"/>
    </row>
    <row r="2" spans="1:45" ht="87" customHeight="1">
      <c r="A2" s="62" t="s">
        <v>0</v>
      </c>
      <c r="B2" s="63" t="s">
        <v>75</v>
      </c>
      <c r="C2" s="2" t="s">
        <v>76</v>
      </c>
      <c r="D2" s="64" t="s">
        <v>77</v>
      </c>
      <c r="E2" s="65" t="s">
        <v>78</v>
      </c>
      <c r="F2" s="63" t="s">
        <v>75</v>
      </c>
      <c r="G2" s="2" t="s">
        <v>76</v>
      </c>
      <c r="H2" s="64" t="s">
        <v>77</v>
      </c>
      <c r="I2" s="65" t="s">
        <v>78</v>
      </c>
      <c r="J2" s="63" t="s">
        <v>75</v>
      </c>
      <c r="K2" s="2" t="s">
        <v>76</v>
      </c>
      <c r="L2" s="64" t="s">
        <v>77</v>
      </c>
      <c r="M2" s="65" t="s">
        <v>78</v>
      </c>
      <c r="N2" s="63" t="s">
        <v>75</v>
      </c>
      <c r="O2" s="2" t="s">
        <v>76</v>
      </c>
      <c r="P2" s="64" t="s">
        <v>77</v>
      </c>
      <c r="Q2" s="65" t="s">
        <v>78</v>
      </c>
      <c r="R2" s="63" t="s">
        <v>75</v>
      </c>
      <c r="S2" s="2" t="s">
        <v>76</v>
      </c>
      <c r="T2" s="64" t="s">
        <v>77</v>
      </c>
      <c r="U2" s="65" t="s">
        <v>78</v>
      </c>
      <c r="V2" s="63" t="s">
        <v>75</v>
      </c>
      <c r="W2" s="2" t="s">
        <v>76</v>
      </c>
      <c r="X2" s="64" t="s">
        <v>77</v>
      </c>
      <c r="Y2" s="65" t="s">
        <v>78</v>
      </c>
      <c r="Z2" s="63" t="s">
        <v>75</v>
      </c>
      <c r="AA2" s="2" t="s">
        <v>76</v>
      </c>
      <c r="AB2" s="64" t="s">
        <v>77</v>
      </c>
      <c r="AC2" s="65" t="s">
        <v>78</v>
      </c>
      <c r="AD2" s="63" t="s">
        <v>75</v>
      </c>
      <c r="AE2" s="2" t="s">
        <v>76</v>
      </c>
      <c r="AF2" s="64" t="s">
        <v>77</v>
      </c>
      <c r="AG2" s="65" t="s">
        <v>78</v>
      </c>
      <c r="AH2" s="63" t="s">
        <v>75</v>
      </c>
      <c r="AI2" s="2" t="s">
        <v>76</v>
      </c>
      <c r="AJ2" s="64" t="s">
        <v>77</v>
      </c>
      <c r="AK2" s="65" t="s">
        <v>78</v>
      </c>
      <c r="AL2" s="63" t="s">
        <v>75</v>
      </c>
      <c r="AM2" s="2" t="s">
        <v>76</v>
      </c>
      <c r="AN2" s="64" t="s">
        <v>77</v>
      </c>
      <c r="AO2" s="65" t="s">
        <v>78</v>
      </c>
      <c r="AP2" s="63" t="s">
        <v>75</v>
      </c>
      <c r="AQ2" s="2" t="s">
        <v>76</v>
      </c>
      <c r="AR2" s="64" t="s">
        <v>77</v>
      </c>
      <c r="AS2" s="65" t="s">
        <v>78</v>
      </c>
    </row>
    <row r="3" spans="1:45" s="1" customFormat="1" ht="17.25" customHeight="1">
      <c r="A3" s="66"/>
      <c r="AL3" s="1">
        <f>AH3+AD3+Z3+V3+R3+N3+J3+F3+B3</f>
        <v>0</v>
      </c>
      <c r="AM3" s="1">
        <f aca="true" t="shared" si="0" ref="AM3:AO11">AI3+AE3+AA3+W3+S3+O3+K3+G3+C3</f>
        <v>0</v>
      </c>
      <c r="AN3" s="1">
        <f t="shared" si="0"/>
        <v>0</v>
      </c>
      <c r="AO3" s="1">
        <f t="shared" si="0"/>
        <v>0</v>
      </c>
      <c r="AP3" s="67"/>
      <c r="AQ3" s="67"/>
      <c r="AR3" s="67"/>
      <c r="AS3" s="67"/>
    </row>
    <row r="4" spans="38:41" s="1" customFormat="1" ht="17.25" customHeight="1">
      <c r="AL4" s="1">
        <f aca="true" t="shared" si="1" ref="AL4:AL11">AH4+AD4+Z4+V4+R4+N4+J4+F4+B4</f>
        <v>0</v>
      </c>
      <c r="AM4" s="1">
        <f t="shared" si="0"/>
        <v>0</v>
      </c>
      <c r="AN4" s="1">
        <f t="shared" si="0"/>
        <v>0</v>
      </c>
      <c r="AO4" s="1">
        <f t="shared" si="0"/>
        <v>0</v>
      </c>
    </row>
    <row r="5" spans="38:41" s="1" customFormat="1" ht="17.25" customHeight="1">
      <c r="AL5" s="1">
        <f t="shared" si="1"/>
        <v>0</v>
      </c>
      <c r="AM5" s="1">
        <f t="shared" si="0"/>
        <v>0</v>
      </c>
      <c r="AN5" s="1">
        <f t="shared" si="0"/>
        <v>0</v>
      </c>
      <c r="AO5" s="1">
        <f t="shared" si="0"/>
        <v>0</v>
      </c>
    </row>
    <row r="6" spans="38:41" s="1" customFormat="1" ht="17.25" customHeight="1">
      <c r="AL6" s="1">
        <f t="shared" si="1"/>
        <v>0</v>
      </c>
      <c r="AM6" s="1">
        <f t="shared" si="0"/>
        <v>0</v>
      </c>
      <c r="AN6" s="1">
        <f t="shared" si="0"/>
        <v>0</v>
      </c>
      <c r="AO6" s="1">
        <f t="shared" si="0"/>
        <v>0</v>
      </c>
    </row>
    <row r="7" spans="38:41" s="1" customFormat="1" ht="17.25" customHeight="1">
      <c r="AL7" s="1">
        <f t="shared" si="1"/>
        <v>0</v>
      </c>
      <c r="AM7" s="1">
        <f t="shared" si="0"/>
        <v>0</v>
      </c>
      <c r="AN7" s="1">
        <f t="shared" si="0"/>
        <v>0</v>
      </c>
      <c r="AO7" s="1">
        <f t="shared" si="0"/>
        <v>0</v>
      </c>
    </row>
    <row r="8" spans="38:41" s="1" customFormat="1" ht="17.25" customHeight="1">
      <c r="AL8" s="1">
        <f t="shared" si="1"/>
        <v>0</v>
      </c>
      <c r="AM8" s="1">
        <f t="shared" si="0"/>
        <v>0</v>
      </c>
      <c r="AN8" s="1">
        <f t="shared" si="0"/>
        <v>0</v>
      </c>
      <c r="AO8" s="1">
        <f t="shared" si="0"/>
        <v>0</v>
      </c>
    </row>
    <row r="9" spans="38:41" s="1" customFormat="1" ht="17.25" customHeight="1">
      <c r="AL9" s="1">
        <f t="shared" si="1"/>
        <v>0</v>
      </c>
      <c r="AM9" s="1">
        <f t="shared" si="0"/>
        <v>0</v>
      </c>
      <c r="AN9" s="1">
        <f t="shared" si="0"/>
        <v>0</v>
      </c>
      <c r="AO9" s="1">
        <f t="shared" si="0"/>
        <v>0</v>
      </c>
    </row>
    <row r="10" spans="38:41" s="1" customFormat="1" ht="17.25" customHeight="1">
      <c r="AL10" s="1">
        <f t="shared" si="1"/>
        <v>0</v>
      </c>
      <c r="AM10" s="1">
        <f t="shared" si="0"/>
        <v>0</v>
      </c>
      <c r="AN10" s="1">
        <f t="shared" si="0"/>
        <v>0</v>
      </c>
      <c r="AO10" s="1">
        <f t="shared" si="0"/>
        <v>0</v>
      </c>
    </row>
    <row r="11" spans="38:41" s="68" customFormat="1" ht="17.25" customHeight="1" thickBot="1">
      <c r="AL11" s="68">
        <f t="shared" si="1"/>
        <v>0</v>
      </c>
      <c r="AM11" s="68">
        <f t="shared" si="0"/>
        <v>0</v>
      </c>
      <c r="AN11" s="68">
        <f t="shared" si="0"/>
        <v>0</v>
      </c>
      <c r="AO11" s="68">
        <f t="shared" si="0"/>
        <v>0</v>
      </c>
    </row>
    <row r="12" spans="2:255" s="69" customFormat="1" ht="17.25" customHeight="1" thickBot="1">
      <c r="B12" s="69">
        <f>SUM(B3:B11)</f>
        <v>0</v>
      </c>
      <c r="C12" s="69">
        <f>SUM(C3:C11)</f>
        <v>0</v>
      </c>
      <c r="D12" s="69">
        <f aca="true" t="shared" si="2" ref="D12:BN12">SUM(D3:D11)</f>
        <v>0</v>
      </c>
      <c r="E12" s="69">
        <f t="shared" si="2"/>
        <v>0</v>
      </c>
      <c r="F12" s="69">
        <f t="shared" si="2"/>
        <v>0</v>
      </c>
      <c r="G12" s="69">
        <f t="shared" si="2"/>
        <v>0</v>
      </c>
      <c r="H12" s="69">
        <f t="shared" si="2"/>
        <v>0</v>
      </c>
      <c r="I12" s="69">
        <f t="shared" si="2"/>
        <v>0</v>
      </c>
      <c r="J12" s="69">
        <f t="shared" si="2"/>
        <v>0</v>
      </c>
      <c r="K12" s="69">
        <f t="shared" si="2"/>
        <v>0</v>
      </c>
      <c r="L12" s="69">
        <f t="shared" si="2"/>
        <v>0</v>
      </c>
      <c r="M12" s="69">
        <f t="shared" si="2"/>
        <v>0</v>
      </c>
      <c r="N12" s="69">
        <f t="shared" si="2"/>
        <v>0</v>
      </c>
      <c r="O12" s="69">
        <f t="shared" si="2"/>
        <v>0</v>
      </c>
      <c r="P12" s="69">
        <f t="shared" si="2"/>
        <v>0</v>
      </c>
      <c r="Q12" s="69">
        <f t="shared" si="2"/>
        <v>0</v>
      </c>
      <c r="R12" s="69">
        <f t="shared" si="2"/>
        <v>0</v>
      </c>
      <c r="S12" s="69">
        <f t="shared" si="2"/>
        <v>0</v>
      </c>
      <c r="T12" s="69">
        <f t="shared" si="2"/>
        <v>0</v>
      </c>
      <c r="U12" s="69">
        <f t="shared" si="2"/>
        <v>0</v>
      </c>
      <c r="V12" s="69">
        <f t="shared" si="2"/>
        <v>0</v>
      </c>
      <c r="W12" s="69">
        <f t="shared" si="2"/>
        <v>0</v>
      </c>
      <c r="X12" s="69">
        <f t="shared" si="2"/>
        <v>0</v>
      </c>
      <c r="Y12" s="69">
        <f t="shared" si="2"/>
        <v>0</v>
      </c>
      <c r="Z12" s="69">
        <f t="shared" si="2"/>
        <v>0</v>
      </c>
      <c r="AA12" s="69">
        <f t="shared" si="2"/>
        <v>0</v>
      </c>
      <c r="AB12" s="69">
        <f t="shared" si="2"/>
        <v>0</v>
      </c>
      <c r="AC12" s="69">
        <f t="shared" si="2"/>
        <v>0</v>
      </c>
      <c r="AD12" s="69">
        <f t="shared" si="2"/>
        <v>0</v>
      </c>
      <c r="AE12" s="69">
        <f t="shared" si="2"/>
        <v>0</v>
      </c>
      <c r="AF12" s="69">
        <f t="shared" si="2"/>
        <v>0</v>
      </c>
      <c r="AG12" s="69">
        <f t="shared" si="2"/>
        <v>0</v>
      </c>
      <c r="AH12" s="69">
        <f t="shared" si="2"/>
        <v>0</v>
      </c>
      <c r="AI12" s="69">
        <f t="shared" si="2"/>
        <v>0</v>
      </c>
      <c r="AJ12" s="69">
        <f t="shared" si="2"/>
        <v>0</v>
      </c>
      <c r="AK12" s="69">
        <f t="shared" si="2"/>
        <v>0</v>
      </c>
      <c r="AL12" s="69">
        <f t="shared" si="2"/>
        <v>0</v>
      </c>
      <c r="AM12" s="69">
        <f t="shared" si="2"/>
        <v>0</v>
      </c>
      <c r="AN12" s="69">
        <f t="shared" si="2"/>
        <v>0</v>
      </c>
      <c r="AO12" s="69">
        <f t="shared" si="2"/>
        <v>0</v>
      </c>
      <c r="AP12" s="69">
        <f t="shared" si="2"/>
        <v>0</v>
      </c>
      <c r="AQ12" s="69">
        <f t="shared" si="2"/>
        <v>0</v>
      </c>
      <c r="AR12" s="69">
        <f t="shared" si="2"/>
        <v>0</v>
      </c>
      <c r="AS12" s="69">
        <f t="shared" si="2"/>
        <v>0</v>
      </c>
      <c r="AT12" s="69">
        <f t="shared" si="2"/>
        <v>0</v>
      </c>
      <c r="AU12" s="69">
        <f t="shared" si="2"/>
        <v>0</v>
      </c>
      <c r="AV12" s="69">
        <f t="shared" si="2"/>
        <v>0</v>
      </c>
      <c r="AW12" s="69">
        <f t="shared" si="2"/>
        <v>0</v>
      </c>
      <c r="AX12" s="69">
        <f t="shared" si="2"/>
        <v>0</v>
      </c>
      <c r="AY12" s="69">
        <f t="shared" si="2"/>
        <v>0</v>
      </c>
      <c r="AZ12" s="69">
        <f t="shared" si="2"/>
        <v>0</v>
      </c>
      <c r="BA12" s="69">
        <f t="shared" si="2"/>
        <v>0</v>
      </c>
      <c r="BB12" s="69">
        <f t="shared" si="2"/>
        <v>0</v>
      </c>
      <c r="BC12" s="69">
        <f t="shared" si="2"/>
        <v>0</v>
      </c>
      <c r="BD12" s="69">
        <f t="shared" si="2"/>
        <v>0</v>
      </c>
      <c r="BE12" s="69">
        <f t="shared" si="2"/>
        <v>0</v>
      </c>
      <c r="BF12" s="69">
        <f t="shared" si="2"/>
        <v>0</v>
      </c>
      <c r="BG12" s="69">
        <f t="shared" si="2"/>
        <v>0</v>
      </c>
      <c r="BH12" s="69">
        <f t="shared" si="2"/>
        <v>0</v>
      </c>
      <c r="BI12" s="69">
        <f t="shared" si="2"/>
        <v>0</v>
      </c>
      <c r="BJ12" s="69">
        <f t="shared" si="2"/>
        <v>0</v>
      </c>
      <c r="BK12" s="69">
        <f t="shared" si="2"/>
        <v>0</v>
      </c>
      <c r="BL12" s="69">
        <f t="shared" si="2"/>
        <v>0</v>
      </c>
      <c r="BM12" s="69">
        <f t="shared" si="2"/>
        <v>0</v>
      </c>
      <c r="BN12" s="69">
        <f t="shared" si="2"/>
        <v>0</v>
      </c>
      <c r="BO12" s="69">
        <f aca="true" t="shared" si="3" ref="BO12:DZ12">SUM(BO3:BO11)</f>
        <v>0</v>
      </c>
      <c r="BP12" s="69">
        <f t="shared" si="3"/>
        <v>0</v>
      </c>
      <c r="BQ12" s="69">
        <f t="shared" si="3"/>
        <v>0</v>
      </c>
      <c r="BR12" s="69">
        <f t="shared" si="3"/>
        <v>0</v>
      </c>
      <c r="BS12" s="69">
        <f t="shared" si="3"/>
        <v>0</v>
      </c>
      <c r="BT12" s="69">
        <f t="shared" si="3"/>
        <v>0</v>
      </c>
      <c r="BU12" s="69">
        <f t="shared" si="3"/>
        <v>0</v>
      </c>
      <c r="BV12" s="69">
        <f t="shared" si="3"/>
        <v>0</v>
      </c>
      <c r="BW12" s="69">
        <f t="shared" si="3"/>
        <v>0</v>
      </c>
      <c r="BX12" s="69">
        <f t="shared" si="3"/>
        <v>0</v>
      </c>
      <c r="BY12" s="69">
        <f t="shared" si="3"/>
        <v>0</v>
      </c>
      <c r="BZ12" s="69">
        <f t="shared" si="3"/>
        <v>0</v>
      </c>
      <c r="CA12" s="69">
        <f t="shared" si="3"/>
        <v>0</v>
      </c>
      <c r="CB12" s="69">
        <f t="shared" si="3"/>
        <v>0</v>
      </c>
      <c r="CC12" s="69">
        <f t="shared" si="3"/>
        <v>0</v>
      </c>
      <c r="CD12" s="69">
        <f t="shared" si="3"/>
        <v>0</v>
      </c>
      <c r="CE12" s="69">
        <f t="shared" si="3"/>
        <v>0</v>
      </c>
      <c r="CF12" s="69">
        <f t="shared" si="3"/>
        <v>0</v>
      </c>
      <c r="CG12" s="69">
        <f t="shared" si="3"/>
        <v>0</v>
      </c>
      <c r="CH12" s="69">
        <f t="shared" si="3"/>
        <v>0</v>
      </c>
      <c r="CI12" s="69">
        <f t="shared" si="3"/>
        <v>0</v>
      </c>
      <c r="CJ12" s="69">
        <f t="shared" si="3"/>
        <v>0</v>
      </c>
      <c r="CK12" s="69">
        <f t="shared" si="3"/>
        <v>0</v>
      </c>
      <c r="CL12" s="69">
        <f t="shared" si="3"/>
        <v>0</v>
      </c>
      <c r="CM12" s="69">
        <f t="shared" si="3"/>
        <v>0</v>
      </c>
      <c r="CN12" s="69">
        <f t="shared" si="3"/>
        <v>0</v>
      </c>
      <c r="CO12" s="69">
        <f t="shared" si="3"/>
        <v>0</v>
      </c>
      <c r="CP12" s="69">
        <f t="shared" si="3"/>
        <v>0</v>
      </c>
      <c r="CQ12" s="69">
        <f t="shared" si="3"/>
        <v>0</v>
      </c>
      <c r="CR12" s="69">
        <f t="shared" si="3"/>
        <v>0</v>
      </c>
      <c r="CS12" s="69">
        <f t="shared" si="3"/>
        <v>0</v>
      </c>
      <c r="CT12" s="69">
        <f t="shared" si="3"/>
        <v>0</v>
      </c>
      <c r="CU12" s="69">
        <f t="shared" si="3"/>
        <v>0</v>
      </c>
      <c r="CV12" s="69">
        <f t="shared" si="3"/>
        <v>0</v>
      </c>
      <c r="CW12" s="69">
        <f t="shared" si="3"/>
        <v>0</v>
      </c>
      <c r="CX12" s="69">
        <f t="shared" si="3"/>
        <v>0</v>
      </c>
      <c r="CY12" s="69">
        <f t="shared" si="3"/>
        <v>0</v>
      </c>
      <c r="CZ12" s="69">
        <f t="shared" si="3"/>
        <v>0</v>
      </c>
      <c r="DA12" s="69">
        <f t="shared" si="3"/>
        <v>0</v>
      </c>
      <c r="DB12" s="69">
        <f t="shared" si="3"/>
        <v>0</v>
      </c>
      <c r="DC12" s="69">
        <f t="shared" si="3"/>
        <v>0</v>
      </c>
      <c r="DD12" s="69">
        <f t="shared" si="3"/>
        <v>0</v>
      </c>
      <c r="DE12" s="69">
        <f t="shared" si="3"/>
        <v>0</v>
      </c>
      <c r="DF12" s="69">
        <f t="shared" si="3"/>
        <v>0</v>
      </c>
      <c r="DG12" s="69">
        <f t="shared" si="3"/>
        <v>0</v>
      </c>
      <c r="DH12" s="69">
        <f t="shared" si="3"/>
        <v>0</v>
      </c>
      <c r="DI12" s="69">
        <f t="shared" si="3"/>
        <v>0</v>
      </c>
      <c r="DJ12" s="69">
        <f t="shared" si="3"/>
        <v>0</v>
      </c>
      <c r="DK12" s="69">
        <f t="shared" si="3"/>
        <v>0</v>
      </c>
      <c r="DL12" s="69">
        <f t="shared" si="3"/>
        <v>0</v>
      </c>
      <c r="DM12" s="69">
        <f t="shared" si="3"/>
        <v>0</v>
      </c>
      <c r="DN12" s="69">
        <f t="shared" si="3"/>
        <v>0</v>
      </c>
      <c r="DO12" s="69">
        <f t="shared" si="3"/>
        <v>0</v>
      </c>
      <c r="DP12" s="69">
        <f t="shared" si="3"/>
        <v>0</v>
      </c>
      <c r="DQ12" s="69">
        <f t="shared" si="3"/>
        <v>0</v>
      </c>
      <c r="DR12" s="69">
        <f t="shared" si="3"/>
        <v>0</v>
      </c>
      <c r="DS12" s="69">
        <f t="shared" si="3"/>
        <v>0</v>
      </c>
      <c r="DT12" s="69">
        <f t="shared" si="3"/>
        <v>0</v>
      </c>
      <c r="DU12" s="69">
        <f t="shared" si="3"/>
        <v>0</v>
      </c>
      <c r="DV12" s="69">
        <f t="shared" si="3"/>
        <v>0</v>
      </c>
      <c r="DW12" s="69">
        <f t="shared" si="3"/>
        <v>0</v>
      </c>
      <c r="DX12" s="69">
        <f t="shared" si="3"/>
        <v>0</v>
      </c>
      <c r="DY12" s="69">
        <f t="shared" si="3"/>
        <v>0</v>
      </c>
      <c r="DZ12" s="69">
        <f t="shared" si="3"/>
        <v>0</v>
      </c>
      <c r="EA12" s="69">
        <f aca="true" t="shared" si="4" ref="EA12:GL12">SUM(EA3:EA11)</f>
        <v>0</v>
      </c>
      <c r="EB12" s="69">
        <f t="shared" si="4"/>
        <v>0</v>
      </c>
      <c r="EC12" s="69">
        <f t="shared" si="4"/>
        <v>0</v>
      </c>
      <c r="ED12" s="69">
        <f t="shared" si="4"/>
        <v>0</v>
      </c>
      <c r="EE12" s="69">
        <f t="shared" si="4"/>
        <v>0</v>
      </c>
      <c r="EF12" s="69">
        <f t="shared" si="4"/>
        <v>0</v>
      </c>
      <c r="EG12" s="69">
        <f t="shared" si="4"/>
        <v>0</v>
      </c>
      <c r="EH12" s="69">
        <f t="shared" si="4"/>
        <v>0</v>
      </c>
      <c r="EI12" s="69">
        <f t="shared" si="4"/>
        <v>0</v>
      </c>
      <c r="EJ12" s="69">
        <f t="shared" si="4"/>
        <v>0</v>
      </c>
      <c r="EK12" s="69">
        <f t="shared" si="4"/>
        <v>0</v>
      </c>
      <c r="EL12" s="69">
        <f t="shared" si="4"/>
        <v>0</v>
      </c>
      <c r="EM12" s="69">
        <f t="shared" si="4"/>
        <v>0</v>
      </c>
      <c r="EN12" s="69">
        <f t="shared" si="4"/>
        <v>0</v>
      </c>
      <c r="EO12" s="69">
        <f t="shared" si="4"/>
        <v>0</v>
      </c>
      <c r="EP12" s="69">
        <f t="shared" si="4"/>
        <v>0</v>
      </c>
      <c r="EQ12" s="69">
        <f t="shared" si="4"/>
        <v>0</v>
      </c>
      <c r="ER12" s="69">
        <f t="shared" si="4"/>
        <v>0</v>
      </c>
      <c r="ES12" s="69">
        <f t="shared" si="4"/>
        <v>0</v>
      </c>
      <c r="ET12" s="69">
        <f t="shared" si="4"/>
        <v>0</v>
      </c>
      <c r="EU12" s="69">
        <f t="shared" si="4"/>
        <v>0</v>
      </c>
      <c r="EV12" s="69">
        <f t="shared" si="4"/>
        <v>0</v>
      </c>
      <c r="EW12" s="69">
        <f t="shared" si="4"/>
        <v>0</v>
      </c>
      <c r="EX12" s="69">
        <f t="shared" si="4"/>
        <v>0</v>
      </c>
      <c r="EY12" s="69">
        <f t="shared" si="4"/>
        <v>0</v>
      </c>
      <c r="EZ12" s="69">
        <f t="shared" si="4"/>
        <v>0</v>
      </c>
      <c r="FA12" s="69">
        <f t="shared" si="4"/>
        <v>0</v>
      </c>
      <c r="FB12" s="69">
        <f t="shared" si="4"/>
        <v>0</v>
      </c>
      <c r="FC12" s="69">
        <f t="shared" si="4"/>
        <v>0</v>
      </c>
      <c r="FD12" s="69">
        <f t="shared" si="4"/>
        <v>0</v>
      </c>
      <c r="FE12" s="69">
        <f t="shared" si="4"/>
        <v>0</v>
      </c>
      <c r="FF12" s="69">
        <f t="shared" si="4"/>
        <v>0</v>
      </c>
      <c r="FG12" s="69">
        <f t="shared" si="4"/>
        <v>0</v>
      </c>
      <c r="FH12" s="69">
        <f t="shared" si="4"/>
        <v>0</v>
      </c>
      <c r="FI12" s="69">
        <f t="shared" si="4"/>
        <v>0</v>
      </c>
      <c r="FJ12" s="69">
        <f t="shared" si="4"/>
        <v>0</v>
      </c>
      <c r="FK12" s="69">
        <f t="shared" si="4"/>
        <v>0</v>
      </c>
      <c r="FL12" s="69">
        <f t="shared" si="4"/>
        <v>0</v>
      </c>
      <c r="FM12" s="69">
        <f t="shared" si="4"/>
        <v>0</v>
      </c>
      <c r="FN12" s="69">
        <f t="shared" si="4"/>
        <v>0</v>
      </c>
      <c r="FO12" s="69">
        <f t="shared" si="4"/>
        <v>0</v>
      </c>
      <c r="FP12" s="69">
        <f t="shared" si="4"/>
        <v>0</v>
      </c>
      <c r="FQ12" s="69">
        <f t="shared" si="4"/>
        <v>0</v>
      </c>
      <c r="FR12" s="69">
        <f t="shared" si="4"/>
        <v>0</v>
      </c>
      <c r="FS12" s="69">
        <f t="shared" si="4"/>
        <v>0</v>
      </c>
      <c r="FT12" s="69">
        <f t="shared" si="4"/>
        <v>0</v>
      </c>
      <c r="FU12" s="69">
        <f t="shared" si="4"/>
        <v>0</v>
      </c>
      <c r="FV12" s="69">
        <f t="shared" si="4"/>
        <v>0</v>
      </c>
      <c r="FW12" s="69">
        <f t="shared" si="4"/>
        <v>0</v>
      </c>
      <c r="FX12" s="69">
        <f t="shared" si="4"/>
        <v>0</v>
      </c>
      <c r="FY12" s="69">
        <f t="shared" si="4"/>
        <v>0</v>
      </c>
      <c r="FZ12" s="69">
        <f t="shared" si="4"/>
        <v>0</v>
      </c>
      <c r="GA12" s="69">
        <f t="shared" si="4"/>
        <v>0</v>
      </c>
      <c r="GB12" s="69">
        <f t="shared" si="4"/>
        <v>0</v>
      </c>
      <c r="GC12" s="69">
        <f t="shared" si="4"/>
        <v>0</v>
      </c>
      <c r="GD12" s="69">
        <f t="shared" si="4"/>
        <v>0</v>
      </c>
      <c r="GE12" s="69">
        <f t="shared" si="4"/>
        <v>0</v>
      </c>
      <c r="GF12" s="69">
        <f t="shared" si="4"/>
        <v>0</v>
      </c>
      <c r="GG12" s="69">
        <f t="shared" si="4"/>
        <v>0</v>
      </c>
      <c r="GH12" s="69">
        <f t="shared" si="4"/>
        <v>0</v>
      </c>
      <c r="GI12" s="69">
        <f t="shared" si="4"/>
        <v>0</v>
      </c>
      <c r="GJ12" s="69">
        <f t="shared" si="4"/>
        <v>0</v>
      </c>
      <c r="GK12" s="69">
        <f t="shared" si="4"/>
        <v>0</v>
      </c>
      <c r="GL12" s="69">
        <f t="shared" si="4"/>
        <v>0</v>
      </c>
      <c r="GM12" s="69">
        <f aca="true" t="shared" si="5" ref="GM12:IT12">SUM(GM3:GM11)</f>
        <v>0</v>
      </c>
      <c r="GN12" s="69">
        <f t="shared" si="5"/>
        <v>0</v>
      </c>
      <c r="GO12" s="69">
        <f t="shared" si="5"/>
        <v>0</v>
      </c>
      <c r="GP12" s="69">
        <f t="shared" si="5"/>
        <v>0</v>
      </c>
      <c r="GQ12" s="69">
        <f t="shared" si="5"/>
        <v>0</v>
      </c>
      <c r="GR12" s="69">
        <f t="shared" si="5"/>
        <v>0</v>
      </c>
      <c r="GS12" s="69">
        <f t="shared" si="5"/>
        <v>0</v>
      </c>
      <c r="GT12" s="69">
        <f t="shared" si="5"/>
        <v>0</v>
      </c>
      <c r="GU12" s="69">
        <f t="shared" si="5"/>
        <v>0</v>
      </c>
      <c r="GV12" s="69">
        <f t="shared" si="5"/>
        <v>0</v>
      </c>
      <c r="GW12" s="69">
        <f t="shared" si="5"/>
        <v>0</v>
      </c>
      <c r="GX12" s="69">
        <f t="shared" si="5"/>
        <v>0</v>
      </c>
      <c r="GY12" s="69">
        <f t="shared" si="5"/>
        <v>0</v>
      </c>
      <c r="GZ12" s="69">
        <f t="shared" si="5"/>
        <v>0</v>
      </c>
      <c r="HA12" s="69">
        <f t="shared" si="5"/>
        <v>0</v>
      </c>
      <c r="HB12" s="69">
        <f t="shared" si="5"/>
        <v>0</v>
      </c>
      <c r="HC12" s="69">
        <f t="shared" si="5"/>
        <v>0</v>
      </c>
      <c r="HD12" s="69">
        <f t="shared" si="5"/>
        <v>0</v>
      </c>
      <c r="HE12" s="69">
        <f t="shared" si="5"/>
        <v>0</v>
      </c>
      <c r="HF12" s="69">
        <f t="shared" si="5"/>
        <v>0</v>
      </c>
      <c r="HG12" s="69">
        <f t="shared" si="5"/>
        <v>0</v>
      </c>
      <c r="HH12" s="69">
        <f t="shared" si="5"/>
        <v>0</v>
      </c>
      <c r="HI12" s="69">
        <f t="shared" si="5"/>
        <v>0</v>
      </c>
      <c r="HJ12" s="69">
        <f t="shared" si="5"/>
        <v>0</v>
      </c>
      <c r="HK12" s="69">
        <f t="shared" si="5"/>
        <v>0</v>
      </c>
      <c r="HL12" s="69">
        <f t="shared" si="5"/>
        <v>0</v>
      </c>
      <c r="HM12" s="69">
        <f t="shared" si="5"/>
        <v>0</v>
      </c>
      <c r="HN12" s="69">
        <f t="shared" si="5"/>
        <v>0</v>
      </c>
      <c r="HO12" s="69">
        <f t="shared" si="5"/>
        <v>0</v>
      </c>
      <c r="HP12" s="69">
        <f t="shared" si="5"/>
        <v>0</v>
      </c>
      <c r="HQ12" s="69">
        <f t="shared" si="5"/>
        <v>0</v>
      </c>
      <c r="HR12" s="69">
        <f t="shared" si="5"/>
        <v>0</v>
      </c>
      <c r="HS12" s="69">
        <f t="shared" si="5"/>
        <v>0</v>
      </c>
      <c r="HT12" s="69">
        <f t="shared" si="5"/>
        <v>0</v>
      </c>
      <c r="HU12" s="69">
        <f t="shared" si="5"/>
        <v>0</v>
      </c>
      <c r="HV12" s="69">
        <f t="shared" si="5"/>
        <v>0</v>
      </c>
      <c r="HW12" s="69">
        <f t="shared" si="5"/>
        <v>0</v>
      </c>
      <c r="HX12" s="69">
        <f t="shared" si="5"/>
        <v>0</v>
      </c>
      <c r="HY12" s="69">
        <f t="shared" si="5"/>
        <v>0</v>
      </c>
      <c r="HZ12" s="69">
        <f t="shared" si="5"/>
        <v>0</v>
      </c>
      <c r="IA12" s="69">
        <f t="shared" si="5"/>
        <v>0</v>
      </c>
      <c r="IB12" s="69">
        <f t="shared" si="5"/>
        <v>0</v>
      </c>
      <c r="IC12" s="69">
        <f t="shared" si="5"/>
        <v>0</v>
      </c>
      <c r="ID12" s="69">
        <f t="shared" si="5"/>
        <v>0</v>
      </c>
      <c r="IE12" s="69">
        <f t="shared" si="5"/>
        <v>0</v>
      </c>
      <c r="IF12" s="69">
        <f t="shared" si="5"/>
        <v>0</v>
      </c>
      <c r="IG12" s="69">
        <f t="shared" si="5"/>
        <v>0</v>
      </c>
      <c r="IH12" s="69">
        <f t="shared" si="5"/>
        <v>0</v>
      </c>
      <c r="II12" s="69">
        <f t="shared" si="5"/>
        <v>0</v>
      </c>
      <c r="IJ12" s="69">
        <f t="shared" si="5"/>
        <v>0</v>
      </c>
      <c r="IK12" s="69">
        <f t="shared" si="5"/>
        <v>0</v>
      </c>
      <c r="IL12" s="69">
        <f t="shared" si="5"/>
        <v>0</v>
      </c>
      <c r="IM12" s="69">
        <f t="shared" si="5"/>
        <v>0</v>
      </c>
      <c r="IN12" s="69">
        <f t="shared" si="5"/>
        <v>0</v>
      </c>
      <c r="IO12" s="69">
        <f t="shared" si="5"/>
        <v>0</v>
      </c>
      <c r="IP12" s="69">
        <f t="shared" si="5"/>
        <v>0</v>
      </c>
      <c r="IQ12" s="69">
        <f t="shared" si="5"/>
        <v>0</v>
      </c>
      <c r="IR12" s="69">
        <f t="shared" si="5"/>
        <v>0</v>
      </c>
      <c r="IS12" s="69">
        <f t="shared" si="5"/>
        <v>0</v>
      </c>
      <c r="IT12" s="69">
        <f t="shared" si="5"/>
        <v>0</v>
      </c>
      <c r="IU12" s="69">
        <f>SUM(IU3:IV11)</f>
        <v>0</v>
      </c>
    </row>
    <row r="14" ht="14.25"/>
    <row r="15" ht="14.25"/>
    <row r="16" ht="14.25"/>
    <row r="17" ht="14.25"/>
    <row r="18" ht="14.25"/>
  </sheetData>
  <sheetProtection/>
  <mergeCells count="11">
    <mergeCell ref="B1:E1"/>
    <mergeCell ref="F1:I1"/>
    <mergeCell ref="J1:M1"/>
    <mergeCell ref="N1:Q1"/>
    <mergeCell ref="R1:U1"/>
    <mergeCell ref="V1:Y1"/>
    <mergeCell ref="Z1:AC1"/>
    <mergeCell ref="AD1:AG1"/>
    <mergeCell ref="AH1:AK1"/>
    <mergeCell ref="AL1:AO1"/>
    <mergeCell ref="AP1:AS1"/>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E12"/>
  <sheetViews>
    <sheetView rightToLeft="1" zoomScalePageLayoutView="0" workbookViewId="0" topLeftCell="A1">
      <selection activeCell="A4" sqref="A4"/>
    </sheetView>
  </sheetViews>
  <sheetFormatPr defaultColWidth="9.140625" defaultRowHeight="15"/>
  <cols>
    <col min="1" max="1" width="26.140625" style="61" customWidth="1"/>
    <col min="2" max="5" width="10.00390625" style="61" customWidth="1"/>
    <col min="6" max="16384" width="9.140625" style="57" customWidth="1"/>
  </cols>
  <sheetData>
    <row r="1" spans="1:5" ht="36">
      <c r="A1" s="56"/>
      <c r="B1" s="56" t="s">
        <v>75</v>
      </c>
      <c r="C1" s="56" t="s">
        <v>76</v>
      </c>
      <c r="D1" s="56" t="s">
        <v>77</v>
      </c>
      <c r="E1" s="56" t="s">
        <v>78</v>
      </c>
    </row>
    <row r="2" spans="1:5" ht="24.75" customHeight="1">
      <c r="A2" s="58" t="s">
        <v>86</v>
      </c>
      <c r="B2" s="59">
        <f>'پرداختيهاي سرمايه اي'!B12</f>
        <v>0</v>
      </c>
      <c r="C2" s="59">
        <f>'پرداختيهاي سرمايه اي'!C12</f>
        <v>0</v>
      </c>
      <c r="D2" s="59">
        <f>'پرداختيهاي سرمايه اي'!D12</f>
        <v>0</v>
      </c>
      <c r="E2" s="59">
        <f>'پرداختيهاي سرمايه اي'!E12</f>
        <v>0</v>
      </c>
    </row>
    <row r="3" spans="1:5" ht="24.75" customHeight="1">
      <c r="A3" s="58" t="s">
        <v>87</v>
      </c>
      <c r="B3" s="59">
        <f>'پرداختيهاي سرمايه اي'!F12</f>
        <v>0</v>
      </c>
      <c r="C3" s="59">
        <f>'پرداختيهاي سرمايه اي'!G12</f>
        <v>0</v>
      </c>
      <c r="D3" s="59">
        <f>'پرداختيهاي سرمايه اي'!H12</f>
        <v>0</v>
      </c>
      <c r="E3" s="59">
        <f>'پرداختيهاي سرمايه اي'!I12</f>
        <v>0</v>
      </c>
    </row>
    <row r="4" spans="1:5" ht="24.75" customHeight="1">
      <c r="A4" s="58" t="s">
        <v>88</v>
      </c>
      <c r="B4" s="59">
        <f>'پرداختيهاي سرمايه اي'!J12</f>
        <v>0</v>
      </c>
      <c r="C4" s="59">
        <f>'پرداختيهاي سرمايه اي'!K12</f>
        <v>0</v>
      </c>
      <c r="D4" s="59">
        <f>'پرداختيهاي سرمايه اي'!L12</f>
        <v>0</v>
      </c>
      <c r="E4" s="59">
        <f>'پرداختيهاي سرمايه اي'!M12</f>
        <v>0</v>
      </c>
    </row>
    <row r="5" spans="1:5" ht="24.75" customHeight="1">
      <c r="A5" s="58" t="s">
        <v>89</v>
      </c>
      <c r="B5" s="59">
        <f>'پرداختيهاي سرمايه اي'!N12</f>
        <v>0</v>
      </c>
      <c r="C5" s="59">
        <f>'پرداختيهاي سرمايه اي'!O12</f>
        <v>0</v>
      </c>
      <c r="D5" s="59">
        <f>'پرداختيهاي سرمايه اي'!P12</f>
        <v>0</v>
      </c>
      <c r="E5" s="59">
        <f>'پرداختيهاي سرمايه اي'!Q12</f>
        <v>0</v>
      </c>
    </row>
    <row r="6" spans="1:5" ht="24.75" customHeight="1">
      <c r="A6" s="58" t="s">
        <v>111</v>
      </c>
      <c r="B6" s="59">
        <f>'پرداختيهاي سرمايه اي'!R12</f>
        <v>0</v>
      </c>
      <c r="C6" s="59">
        <f>'پرداختيهاي سرمايه اي'!S12</f>
        <v>0</v>
      </c>
      <c r="D6" s="59">
        <f>'پرداختيهاي سرمايه اي'!T12</f>
        <v>0</v>
      </c>
      <c r="E6" s="59">
        <f>'پرداختيهاي سرمايه اي'!U12</f>
        <v>0</v>
      </c>
    </row>
    <row r="7" spans="1:5" ht="24.75" customHeight="1">
      <c r="A7" s="58" t="s">
        <v>90</v>
      </c>
      <c r="B7" s="59">
        <f>'پرداختيهاي سرمايه اي'!V12</f>
        <v>0</v>
      </c>
      <c r="C7" s="59">
        <f>'پرداختيهاي سرمايه اي'!W12</f>
        <v>0</v>
      </c>
      <c r="D7" s="59">
        <f>'پرداختيهاي سرمايه اي'!X12</f>
        <v>0</v>
      </c>
      <c r="E7" s="59">
        <f>'پرداختيهاي سرمايه اي'!Y12</f>
        <v>0</v>
      </c>
    </row>
    <row r="8" spans="1:5" ht="24.75" customHeight="1">
      <c r="A8" s="58" t="s">
        <v>91</v>
      </c>
      <c r="B8" s="59">
        <f>'پرداختيهاي سرمايه اي'!Z12</f>
        <v>0</v>
      </c>
      <c r="C8" s="59">
        <f>'پرداختيهاي سرمايه اي'!AA12</f>
        <v>0</v>
      </c>
      <c r="D8" s="59">
        <f>'پرداختيهاي سرمايه اي'!AB12</f>
        <v>0</v>
      </c>
      <c r="E8" s="59">
        <f>'پرداختيهاي سرمايه اي'!AC12</f>
        <v>0</v>
      </c>
    </row>
    <row r="9" spans="1:5" ht="24.75" customHeight="1">
      <c r="A9" s="58" t="s">
        <v>92</v>
      </c>
      <c r="B9" s="59">
        <f>'پرداختيهاي سرمايه اي'!AD12</f>
        <v>0</v>
      </c>
      <c r="C9" s="59">
        <f>'پرداختيهاي سرمايه اي'!AE12</f>
        <v>0</v>
      </c>
      <c r="D9" s="59">
        <f>'پرداختيهاي سرمايه اي'!AF12</f>
        <v>0</v>
      </c>
      <c r="E9" s="59">
        <f>'پرداختيهاي سرمايه اي'!AG12</f>
        <v>0</v>
      </c>
    </row>
    <row r="10" spans="1:5" ht="24.75" customHeight="1">
      <c r="A10" s="58" t="s">
        <v>93</v>
      </c>
      <c r="B10" s="59">
        <f>'پرداختيهاي سرمايه اي'!AH12</f>
        <v>0</v>
      </c>
      <c r="C10" s="59">
        <f>'پرداختيهاي سرمايه اي'!AI12</f>
        <v>0</v>
      </c>
      <c r="D10" s="59">
        <f>'پرداختيهاي سرمايه اي'!AJ12</f>
        <v>0</v>
      </c>
      <c r="E10" s="59">
        <f>'پرداختيهاي سرمايه اي'!AK12</f>
        <v>0</v>
      </c>
    </row>
    <row r="11" spans="1:5" ht="24.75" customHeight="1">
      <c r="A11" s="58" t="s">
        <v>94</v>
      </c>
      <c r="B11" s="59">
        <f>SUM(B2:B10)</f>
        <v>0</v>
      </c>
      <c r="C11" s="59">
        <f>SUM(C2:C10)</f>
        <v>0</v>
      </c>
      <c r="D11" s="59">
        <f>SUM(D2:D10)</f>
        <v>0</v>
      </c>
      <c r="E11" s="59">
        <f>SUM(E2:E10)</f>
        <v>0</v>
      </c>
    </row>
    <row r="12" spans="1:5" ht="24.75" customHeight="1" thickBot="1">
      <c r="A12" s="58" t="s">
        <v>95</v>
      </c>
      <c r="B12" s="60">
        <f>B11-'پرداختيهاي سرمايه اي'!AL12</f>
        <v>0</v>
      </c>
      <c r="C12" s="60">
        <f>C11-'پرداختيهاي سرمايه اي'!AM12</f>
        <v>0</v>
      </c>
      <c r="D12" s="60">
        <f>D11-'پرداختيهاي سرمايه اي'!AN12</f>
        <v>0</v>
      </c>
      <c r="E12" s="60">
        <f>E11-'پرداختيهاي سرمايه اي'!AO12</f>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U13"/>
  <sheetViews>
    <sheetView rightToLeft="1" zoomScalePageLayoutView="0" workbookViewId="0" topLeftCell="A1">
      <selection activeCell="H5" sqref="H5"/>
    </sheetView>
  </sheetViews>
  <sheetFormatPr defaultColWidth="0" defaultRowHeight="15"/>
  <cols>
    <col min="1" max="1" width="9.00390625" style="3" customWidth="1"/>
    <col min="2" max="19" width="7.8515625" style="3" customWidth="1"/>
    <col min="20" max="16384" width="0" style="3" hidden="1" customWidth="1"/>
  </cols>
  <sheetData>
    <row r="1" spans="1:19" s="9" customFormat="1" ht="66" customHeight="1" thickBot="1">
      <c r="A1" s="8" t="s">
        <v>0</v>
      </c>
      <c r="B1" s="10" t="s">
        <v>123</v>
      </c>
      <c r="C1" s="11" t="s">
        <v>124</v>
      </c>
      <c r="D1" s="12" t="s">
        <v>125</v>
      </c>
      <c r="E1" s="13" t="s">
        <v>126</v>
      </c>
      <c r="F1" s="14" t="s">
        <v>127</v>
      </c>
      <c r="G1" s="15" t="s">
        <v>128</v>
      </c>
      <c r="H1" s="16" t="s">
        <v>129</v>
      </c>
      <c r="I1" s="17" t="s">
        <v>130</v>
      </c>
      <c r="J1" s="18" t="s">
        <v>131</v>
      </c>
      <c r="K1" s="19" t="s">
        <v>132</v>
      </c>
      <c r="L1" s="20" t="s">
        <v>133</v>
      </c>
      <c r="M1" s="21" t="s">
        <v>134</v>
      </c>
      <c r="N1" s="22" t="s">
        <v>135</v>
      </c>
      <c r="O1" s="23" t="s">
        <v>136</v>
      </c>
      <c r="P1" s="24" t="s">
        <v>137</v>
      </c>
      <c r="Q1" s="25" t="s">
        <v>79</v>
      </c>
      <c r="R1" s="26" t="s">
        <v>80</v>
      </c>
      <c r="S1" s="27" t="s">
        <v>81</v>
      </c>
    </row>
    <row r="2" spans="1:255" s="78" customFormat="1" ht="17.25" customHeight="1">
      <c r="A2" s="1">
        <v>1</v>
      </c>
      <c r="B2" s="1">
        <v>2</v>
      </c>
      <c r="C2" s="1">
        <v>3</v>
      </c>
      <c r="D2" s="1">
        <v>4</v>
      </c>
      <c r="E2" s="1">
        <v>5</v>
      </c>
      <c r="F2" s="1">
        <v>6</v>
      </c>
      <c r="G2" s="1">
        <v>7</v>
      </c>
      <c r="H2" s="1">
        <v>8</v>
      </c>
      <c r="I2" s="1">
        <v>9</v>
      </c>
      <c r="J2" s="1">
        <v>10</v>
      </c>
      <c r="K2" s="1">
        <v>11</v>
      </c>
      <c r="L2" s="1">
        <v>12</v>
      </c>
      <c r="M2" s="1">
        <v>13</v>
      </c>
      <c r="N2" s="1">
        <v>14</v>
      </c>
      <c r="O2" s="1">
        <v>15</v>
      </c>
      <c r="P2" s="1">
        <v>16</v>
      </c>
      <c r="Q2" s="1">
        <v>17</v>
      </c>
      <c r="R2" s="1">
        <v>18</v>
      </c>
      <c r="S2" s="1">
        <v>19</v>
      </c>
      <c r="T2" s="1">
        <v>21</v>
      </c>
      <c r="U2" s="1">
        <v>22</v>
      </c>
      <c r="V2" s="1">
        <v>23</v>
      </c>
      <c r="W2" s="1">
        <v>24</v>
      </c>
      <c r="X2" s="1">
        <v>25</v>
      </c>
      <c r="Y2" s="1">
        <v>26</v>
      </c>
      <c r="Z2" s="1">
        <v>27</v>
      </c>
      <c r="AA2" s="1">
        <v>28</v>
      </c>
      <c r="AB2" s="1">
        <v>29</v>
      </c>
      <c r="AC2" s="1">
        <v>30</v>
      </c>
      <c r="AD2" s="1">
        <v>31</v>
      </c>
      <c r="AE2" s="1">
        <v>32</v>
      </c>
      <c r="AF2" s="1">
        <v>33</v>
      </c>
      <c r="AG2" s="1">
        <v>34</v>
      </c>
      <c r="AH2" s="1">
        <v>35</v>
      </c>
      <c r="AI2" s="1">
        <v>36</v>
      </c>
      <c r="AJ2" s="1">
        <v>37</v>
      </c>
      <c r="AK2" s="1">
        <v>38</v>
      </c>
      <c r="AL2" s="1">
        <v>39</v>
      </c>
      <c r="AM2" s="1">
        <v>40</v>
      </c>
      <c r="AN2" s="1">
        <v>41</v>
      </c>
      <c r="AO2" s="1">
        <v>42</v>
      </c>
      <c r="AP2" s="1">
        <v>43</v>
      </c>
      <c r="AQ2" s="1">
        <v>44</v>
      </c>
      <c r="AR2" s="1">
        <v>45</v>
      </c>
      <c r="AS2" s="1">
        <v>46</v>
      </c>
      <c r="AT2" s="1">
        <v>47</v>
      </c>
      <c r="AU2" s="1">
        <v>48</v>
      </c>
      <c r="AV2" s="1">
        <v>49</v>
      </c>
      <c r="AW2" s="1">
        <v>50</v>
      </c>
      <c r="AX2" s="1">
        <v>51</v>
      </c>
      <c r="AY2" s="1">
        <v>52</v>
      </c>
      <c r="AZ2" s="1">
        <v>53</v>
      </c>
      <c r="BA2" s="1">
        <v>54</v>
      </c>
      <c r="BB2" s="1">
        <v>55</v>
      </c>
      <c r="BC2" s="1">
        <v>56</v>
      </c>
      <c r="BD2" s="1">
        <v>57</v>
      </c>
      <c r="BE2" s="1">
        <v>58</v>
      </c>
      <c r="BF2" s="1">
        <v>59</v>
      </c>
      <c r="BG2" s="1">
        <v>60</v>
      </c>
      <c r="BH2" s="1">
        <v>61</v>
      </c>
      <c r="BI2" s="1">
        <v>62</v>
      </c>
      <c r="BJ2" s="1">
        <v>63</v>
      </c>
      <c r="BK2" s="1">
        <v>64</v>
      </c>
      <c r="BL2" s="1">
        <v>65</v>
      </c>
      <c r="BM2" s="1">
        <v>66</v>
      </c>
      <c r="BN2" s="1">
        <v>67</v>
      </c>
      <c r="BO2" s="1">
        <v>68</v>
      </c>
      <c r="BP2" s="1">
        <v>69</v>
      </c>
      <c r="BQ2" s="1">
        <v>70</v>
      </c>
      <c r="BR2" s="1">
        <v>71</v>
      </c>
      <c r="BS2" s="1">
        <v>72</v>
      </c>
      <c r="BT2" s="1">
        <v>73</v>
      </c>
      <c r="BU2" s="1">
        <v>74</v>
      </c>
      <c r="BV2" s="1">
        <v>75</v>
      </c>
      <c r="BW2" s="1">
        <v>76</v>
      </c>
      <c r="BX2" s="1">
        <v>77</v>
      </c>
      <c r="BY2" s="1">
        <v>78</v>
      </c>
      <c r="BZ2" s="1">
        <v>79</v>
      </c>
      <c r="CA2" s="1">
        <v>80</v>
      </c>
      <c r="CB2" s="1">
        <v>81</v>
      </c>
      <c r="CC2" s="1">
        <v>82</v>
      </c>
      <c r="CD2" s="1">
        <v>83</v>
      </c>
      <c r="CE2" s="1">
        <v>84</v>
      </c>
      <c r="CF2" s="1">
        <v>85</v>
      </c>
      <c r="CG2" s="1">
        <v>86</v>
      </c>
      <c r="CH2" s="1">
        <v>87</v>
      </c>
      <c r="CI2" s="1">
        <v>88</v>
      </c>
      <c r="CJ2" s="1">
        <v>89</v>
      </c>
      <c r="CK2" s="1">
        <v>90</v>
      </c>
      <c r="CL2" s="1">
        <v>91</v>
      </c>
      <c r="CM2" s="1">
        <v>92</v>
      </c>
      <c r="CN2" s="1">
        <v>93</v>
      </c>
      <c r="CO2" s="1">
        <v>94</v>
      </c>
      <c r="CP2" s="1">
        <v>95</v>
      </c>
      <c r="CQ2" s="1">
        <v>96</v>
      </c>
      <c r="CR2" s="1">
        <v>97</v>
      </c>
      <c r="CS2" s="1">
        <v>98</v>
      </c>
      <c r="CT2" s="1">
        <v>99</v>
      </c>
      <c r="CU2" s="1">
        <v>100</v>
      </c>
      <c r="CV2" s="1">
        <v>101</v>
      </c>
      <c r="CW2" s="1">
        <v>102</v>
      </c>
      <c r="CX2" s="1">
        <v>103</v>
      </c>
      <c r="CY2" s="1">
        <v>104</v>
      </c>
      <c r="CZ2" s="1">
        <v>105</v>
      </c>
      <c r="DA2" s="1">
        <v>106</v>
      </c>
      <c r="DB2" s="1">
        <v>107</v>
      </c>
      <c r="DC2" s="1">
        <v>108</v>
      </c>
      <c r="DD2" s="1">
        <v>109</v>
      </c>
      <c r="DE2" s="1">
        <v>110</v>
      </c>
      <c r="DF2" s="1">
        <v>111</v>
      </c>
      <c r="DG2" s="1">
        <v>112</v>
      </c>
      <c r="DH2" s="1">
        <v>113</v>
      </c>
      <c r="DI2" s="1">
        <v>114</v>
      </c>
      <c r="DJ2" s="1">
        <v>115</v>
      </c>
      <c r="DK2" s="1">
        <v>116</v>
      </c>
      <c r="DL2" s="1">
        <v>117</v>
      </c>
      <c r="DM2" s="1">
        <v>118</v>
      </c>
      <c r="DN2" s="1">
        <v>119</v>
      </c>
      <c r="DO2" s="1">
        <v>120</v>
      </c>
      <c r="DP2" s="1">
        <v>121</v>
      </c>
      <c r="DQ2" s="1">
        <v>122</v>
      </c>
      <c r="DR2" s="1">
        <v>123</v>
      </c>
      <c r="DS2" s="1">
        <v>124</v>
      </c>
      <c r="DT2" s="1">
        <v>125</v>
      </c>
      <c r="DU2" s="1">
        <v>126</v>
      </c>
      <c r="DV2" s="1">
        <v>127</v>
      </c>
      <c r="DW2" s="1">
        <v>128</v>
      </c>
      <c r="DX2" s="1">
        <v>129</v>
      </c>
      <c r="DY2" s="1">
        <v>130</v>
      </c>
      <c r="DZ2" s="1">
        <v>131</v>
      </c>
      <c r="EA2" s="1">
        <v>132</v>
      </c>
      <c r="EB2" s="1">
        <v>133</v>
      </c>
      <c r="EC2" s="1">
        <v>134</v>
      </c>
      <c r="ED2" s="1">
        <v>135</v>
      </c>
      <c r="EE2" s="1">
        <v>136</v>
      </c>
      <c r="EF2" s="1">
        <v>137</v>
      </c>
      <c r="EG2" s="1">
        <v>138</v>
      </c>
      <c r="EH2" s="1">
        <v>139</v>
      </c>
      <c r="EI2" s="1">
        <v>140</v>
      </c>
      <c r="EJ2" s="1">
        <v>141</v>
      </c>
      <c r="EK2" s="1">
        <v>142</v>
      </c>
      <c r="EL2" s="1">
        <v>143</v>
      </c>
      <c r="EM2" s="1">
        <v>144</v>
      </c>
      <c r="EN2" s="1">
        <v>145</v>
      </c>
      <c r="EO2" s="1">
        <v>146</v>
      </c>
      <c r="EP2" s="1">
        <v>147</v>
      </c>
      <c r="EQ2" s="1">
        <v>148</v>
      </c>
      <c r="ER2" s="1">
        <v>149</v>
      </c>
      <c r="ES2" s="1">
        <v>150</v>
      </c>
      <c r="ET2" s="1">
        <v>151</v>
      </c>
      <c r="EU2" s="1">
        <v>152</v>
      </c>
      <c r="EV2" s="1">
        <v>153</v>
      </c>
      <c r="EW2" s="1">
        <v>154</v>
      </c>
      <c r="EX2" s="1">
        <v>155</v>
      </c>
      <c r="EY2" s="1">
        <v>156</v>
      </c>
      <c r="EZ2" s="1">
        <v>157</v>
      </c>
      <c r="FA2" s="1">
        <v>158</v>
      </c>
      <c r="FB2" s="1">
        <v>159</v>
      </c>
      <c r="FC2" s="1">
        <v>160</v>
      </c>
      <c r="FD2" s="1">
        <v>161</v>
      </c>
      <c r="FE2" s="1">
        <v>162</v>
      </c>
      <c r="FF2" s="1">
        <v>163</v>
      </c>
      <c r="FG2" s="1">
        <v>164</v>
      </c>
      <c r="FH2" s="1">
        <v>165</v>
      </c>
      <c r="FI2" s="1">
        <v>166</v>
      </c>
      <c r="FJ2" s="1">
        <v>167</v>
      </c>
      <c r="FK2" s="1">
        <v>168</v>
      </c>
      <c r="FL2" s="1">
        <v>169</v>
      </c>
      <c r="FM2" s="1">
        <v>170</v>
      </c>
      <c r="FN2" s="1">
        <v>171</v>
      </c>
      <c r="FO2" s="1">
        <v>172</v>
      </c>
      <c r="FP2" s="1">
        <v>173</v>
      </c>
      <c r="FQ2" s="1">
        <v>174</v>
      </c>
      <c r="FR2" s="1">
        <v>175</v>
      </c>
      <c r="FS2" s="1">
        <v>176</v>
      </c>
      <c r="FT2" s="1">
        <v>177</v>
      </c>
      <c r="FU2" s="1">
        <v>178</v>
      </c>
      <c r="FV2" s="1">
        <v>179</v>
      </c>
      <c r="FW2" s="1">
        <v>180</v>
      </c>
      <c r="FX2" s="1">
        <v>181</v>
      </c>
      <c r="FY2" s="1">
        <v>182</v>
      </c>
      <c r="FZ2" s="1">
        <v>183</v>
      </c>
      <c r="GA2" s="1">
        <v>184</v>
      </c>
      <c r="GB2" s="1">
        <v>185</v>
      </c>
      <c r="GC2" s="1">
        <v>186</v>
      </c>
      <c r="GD2" s="1">
        <v>187</v>
      </c>
      <c r="GE2" s="1">
        <v>188</v>
      </c>
      <c r="GF2" s="1">
        <v>189</v>
      </c>
      <c r="GG2" s="1">
        <v>190</v>
      </c>
      <c r="GH2" s="1">
        <v>191</v>
      </c>
      <c r="GI2" s="1">
        <v>192</v>
      </c>
      <c r="GJ2" s="1">
        <v>193</v>
      </c>
      <c r="GK2" s="1">
        <v>194</v>
      </c>
      <c r="GL2" s="1">
        <v>195</v>
      </c>
      <c r="GM2" s="1">
        <v>196</v>
      </c>
      <c r="GN2" s="1">
        <v>197</v>
      </c>
      <c r="GO2" s="1">
        <v>198</v>
      </c>
      <c r="GP2" s="1">
        <v>199</v>
      </c>
      <c r="GQ2" s="1">
        <v>200</v>
      </c>
      <c r="GR2" s="1">
        <v>201</v>
      </c>
      <c r="GS2" s="1">
        <v>202</v>
      </c>
      <c r="GT2" s="1">
        <v>203</v>
      </c>
      <c r="GU2" s="1">
        <v>204</v>
      </c>
      <c r="GV2" s="1">
        <v>205</v>
      </c>
      <c r="GW2" s="1">
        <v>206</v>
      </c>
      <c r="GX2" s="1">
        <v>207</v>
      </c>
      <c r="GY2" s="1">
        <v>208</v>
      </c>
      <c r="GZ2" s="1">
        <v>209</v>
      </c>
      <c r="HA2" s="1">
        <v>210</v>
      </c>
      <c r="HB2" s="1">
        <v>211</v>
      </c>
      <c r="HC2" s="1">
        <v>212</v>
      </c>
      <c r="HD2" s="1">
        <v>213</v>
      </c>
      <c r="HE2" s="1">
        <v>214</v>
      </c>
      <c r="HF2" s="1">
        <v>215</v>
      </c>
      <c r="HG2" s="1">
        <v>216</v>
      </c>
      <c r="HH2" s="1">
        <v>217</v>
      </c>
      <c r="HI2" s="1">
        <v>218</v>
      </c>
      <c r="HJ2" s="1">
        <v>219</v>
      </c>
      <c r="HK2" s="1">
        <v>220</v>
      </c>
      <c r="HL2" s="1">
        <v>221</v>
      </c>
      <c r="HM2" s="1">
        <v>222</v>
      </c>
      <c r="HN2" s="1">
        <v>223</v>
      </c>
      <c r="HO2" s="1">
        <v>224</v>
      </c>
      <c r="HP2" s="1">
        <v>225</v>
      </c>
      <c r="HQ2" s="1">
        <v>226</v>
      </c>
      <c r="HR2" s="1">
        <v>227</v>
      </c>
      <c r="HS2" s="1">
        <v>228</v>
      </c>
      <c r="HT2" s="1">
        <v>229</v>
      </c>
      <c r="HU2" s="1">
        <v>230</v>
      </c>
      <c r="HV2" s="1">
        <v>231</v>
      </c>
      <c r="HW2" s="1">
        <v>232</v>
      </c>
      <c r="HX2" s="1">
        <v>233</v>
      </c>
      <c r="HY2" s="1">
        <v>234</v>
      </c>
      <c r="HZ2" s="1">
        <v>235</v>
      </c>
      <c r="IA2" s="1">
        <v>236</v>
      </c>
      <c r="IB2" s="1">
        <v>237</v>
      </c>
      <c r="IC2" s="1">
        <v>238</v>
      </c>
      <c r="ID2" s="1">
        <v>239</v>
      </c>
      <c r="IE2" s="1">
        <v>240</v>
      </c>
      <c r="IF2" s="1">
        <v>241</v>
      </c>
      <c r="IG2" s="1">
        <v>242</v>
      </c>
      <c r="IH2" s="1">
        <v>243</v>
      </c>
      <c r="II2" s="1">
        <v>244</v>
      </c>
      <c r="IJ2" s="1">
        <v>245</v>
      </c>
      <c r="IK2" s="1">
        <v>246</v>
      </c>
      <c r="IL2" s="1">
        <v>247</v>
      </c>
      <c r="IM2" s="1">
        <v>248</v>
      </c>
      <c r="IN2" s="1">
        <v>249</v>
      </c>
      <c r="IO2" s="1">
        <v>250</v>
      </c>
      <c r="IP2" s="1">
        <v>251</v>
      </c>
      <c r="IQ2" s="1">
        <v>252</v>
      </c>
      <c r="IR2" s="1">
        <v>253</v>
      </c>
      <c r="IS2" s="1">
        <v>254</v>
      </c>
      <c r="IT2" s="1">
        <v>255</v>
      </c>
      <c r="IU2" s="1">
        <v>256</v>
      </c>
    </row>
    <row r="3" spans="1:19" s="1" customFormat="1" ht="13.5" customHeight="1">
      <c r="A3" s="66"/>
      <c r="Q3" s="1">
        <f>K3+H3+E3+B3-N3</f>
        <v>0</v>
      </c>
      <c r="R3" s="1">
        <f>L3+I3+F3+C3-O3</f>
        <v>0</v>
      </c>
      <c r="S3" s="1">
        <f>M3+J3+G3+D3-P3</f>
        <v>0</v>
      </c>
    </row>
    <row r="4" spans="17:19" s="1" customFormat="1" ht="17.25">
      <c r="Q4" s="1">
        <f aca="true" t="shared" si="0" ref="Q4:Q12">K4+H4+E4+B4-N4</f>
        <v>0</v>
      </c>
      <c r="R4" s="1">
        <f aca="true" t="shared" si="1" ref="R4:R12">L4+I4+F4+C4-O4</f>
        <v>0</v>
      </c>
      <c r="S4" s="1">
        <f aca="true" t="shared" si="2" ref="S4:S12">M4+J4+G4+D4-P4</f>
        <v>0</v>
      </c>
    </row>
    <row r="5" spans="17:19" s="1" customFormat="1" ht="17.25">
      <c r="Q5" s="1">
        <f t="shared" si="0"/>
        <v>0</v>
      </c>
      <c r="R5" s="1">
        <f t="shared" si="1"/>
        <v>0</v>
      </c>
      <c r="S5" s="1">
        <f t="shared" si="2"/>
        <v>0</v>
      </c>
    </row>
    <row r="6" spans="17:19" s="1" customFormat="1" ht="17.25">
      <c r="Q6" s="1">
        <f t="shared" si="0"/>
        <v>0</v>
      </c>
      <c r="R6" s="1">
        <f t="shared" si="1"/>
        <v>0</v>
      </c>
      <c r="S6" s="1">
        <f t="shared" si="2"/>
        <v>0</v>
      </c>
    </row>
    <row r="7" spans="17:19" s="1" customFormat="1" ht="17.25">
      <c r="Q7" s="1">
        <f t="shared" si="0"/>
        <v>0</v>
      </c>
      <c r="R7" s="1">
        <f t="shared" si="1"/>
        <v>0</v>
      </c>
      <c r="S7" s="1">
        <f t="shared" si="2"/>
        <v>0</v>
      </c>
    </row>
    <row r="8" spans="17:19" s="1" customFormat="1" ht="17.25">
      <c r="Q8" s="1">
        <f t="shared" si="0"/>
        <v>0</v>
      </c>
      <c r="R8" s="1">
        <f t="shared" si="1"/>
        <v>0</v>
      </c>
      <c r="S8" s="1">
        <f t="shared" si="2"/>
        <v>0</v>
      </c>
    </row>
    <row r="9" spans="17:19" s="1" customFormat="1" ht="17.25">
      <c r="Q9" s="1">
        <f t="shared" si="0"/>
        <v>0</v>
      </c>
      <c r="R9" s="1">
        <f t="shared" si="1"/>
        <v>0</v>
      </c>
      <c r="S9" s="1">
        <f t="shared" si="2"/>
        <v>0</v>
      </c>
    </row>
    <row r="10" spans="17:19" s="1" customFormat="1" ht="17.25">
      <c r="Q10" s="1">
        <f t="shared" si="0"/>
        <v>0</v>
      </c>
      <c r="R10" s="1">
        <f t="shared" si="1"/>
        <v>0</v>
      </c>
      <c r="S10" s="1">
        <f t="shared" si="2"/>
        <v>0</v>
      </c>
    </row>
    <row r="11" spans="17:19" s="1" customFormat="1" ht="17.25">
      <c r="Q11" s="1">
        <f t="shared" si="0"/>
        <v>0</v>
      </c>
      <c r="R11" s="1">
        <f t="shared" si="1"/>
        <v>0</v>
      </c>
      <c r="S11" s="1">
        <f t="shared" si="2"/>
        <v>0</v>
      </c>
    </row>
    <row r="12" spans="17:19" s="68" customFormat="1" ht="18" thickBot="1">
      <c r="Q12" s="1">
        <f t="shared" si="0"/>
        <v>0</v>
      </c>
      <c r="R12" s="1">
        <f t="shared" si="1"/>
        <v>0</v>
      </c>
      <c r="S12" s="1">
        <f t="shared" si="2"/>
        <v>0</v>
      </c>
    </row>
    <row r="13" spans="4:19" s="69" customFormat="1" ht="18" thickBot="1">
      <c r="D13" s="69">
        <f>SUM(D3:D11)</f>
        <v>0</v>
      </c>
      <c r="G13" s="69">
        <f>SUM(G3:G11)</f>
        <v>0</v>
      </c>
      <c r="J13" s="69">
        <f>SUM(J3:J11)</f>
        <v>0</v>
      </c>
      <c r="M13" s="69">
        <f>SUM(M3:M11)</f>
        <v>0</v>
      </c>
      <c r="P13" s="69">
        <f>SUM(P3:P11)</f>
        <v>0</v>
      </c>
      <c r="Q13" s="1">
        <f>K13+H13+E13+B13-N13</f>
        <v>0</v>
      </c>
      <c r="R13" s="1">
        <f>L13+I13+F13+C13-O13</f>
        <v>0</v>
      </c>
      <c r="S13" s="1">
        <f>M13+J13+G13+D13-P13</f>
        <v>0</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V13"/>
  <sheetViews>
    <sheetView rightToLeft="1" zoomScalePageLayoutView="0" workbookViewId="0" topLeftCell="A1">
      <selection activeCell="K9" sqref="K9"/>
    </sheetView>
  </sheetViews>
  <sheetFormatPr defaultColWidth="0" defaultRowHeight="15"/>
  <cols>
    <col min="1" max="16" width="7.8515625" style="3" customWidth="1"/>
    <col min="17" max="16384" width="0" style="3" hidden="1" customWidth="1"/>
  </cols>
  <sheetData>
    <row r="1" spans="1:16" s="28" customFormat="1" ht="57">
      <c r="A1" s="29" t="s">
        <v>0</v>
      </c>
      <c r="B1" s="30" t="s">
        <v>138</v>
      </c>
      <c r="C1" s="31" t="s">
        <v>139</v>
      </c>
      <c r="D1" s="32" t="s">
        <v>140</v>
      </c>
      <c r="E1" s="33" t="s">
        <v>141</v>
      </c>
      <c r="F1" s="34" t="s">
        <v>142</v>
      </c>
      <c r="G1" s="35" t="s">
        <v>143</v>
      </c>
      <c r="H1" s="36" t="s">
        <v>144</v>
      </c>
      <c r="I1" s="37" t="s">
        <v>145</v>
      </c>
      <c r="J1" s="38" t="s">
        <v>146</v>
      </c>
      <c r="K1" s="39" t="s">
        <v>147</v>
      </c>
      <c r="L1" s="40" t="s">
        <v>148</v>
      </c>
      <c r="M1" s="41" t="s">
        <v>149</v>
      </c>
      <c r="N1" s="29" t="s">
        <v>83</v>
      </c>
      <c r="O1" s="29" t="s">
        <v>84</v>
      </c>
      <c r="P1" s="35" t="s">
        <v>82</v>
      </c>
    </row>
    <row r="2" spans="1:256" s="80" customFormat="1" ht="17.25" customHeight="1">
      <c r="A2" s="79">
        <v>1</v>
      </c>
      <c r="B2" s="79">
        <v>2</v>
      </c>
      <c r="C2" s="79">
        <v>3</v>
      </c>
      <c r="D2" s="79">
        <v>4</v>
      </c>
      <c r="E2" s="79">
        <v>5</v>
      </c>
      <c r="F2" s="79">
        <v>6</v>
      </c>
      <c r="G2" s="79">
        <v>7</v>
      </c>
      <c r="H2" s="79">
        <v>8</v>
      </c>
      <c r="I2" s="79">
        <v>9</v>
      </c>
      <c r="J2" s="79">
        <v>10</v>
      </c>
      <c r="K2" s="79">
        <v>11</v>
      </c>
      <c r="L2" s="79">
        <v>12</v>
      </c>
      <c r="M2" s="79">
        <v>13</v>
      </c>
      <c r="N2" s="79">
        <v>14</v>
      </c>
      <c r="O2" s="79">
        <v>15</v>
      </c>
      <c r="P2" s="79">
        <v>16</v>
      </c>
      <c r="Q2" s="79">
        <v>17</v>
      </c>
      <c r="R2" s="79">
        <v>18</v>
      </c>
      <c r="S2" s="79">
        <v>19</v>
      </c>
      <c r="T2" s="79">
        <v>20</v>
      </c>
      <c r="U2" s="79">
        <v>21</v>
      </c>
      <c r="V2" s="79">
        <v>22</v>
      </c>
      <c r="W2" s="79">
        <v>23</v>
      </c>
      <c r="X2" s="79">
        <v>24</v>
      </c>
      <c r="Y2" s="79">
        <v>25</v>
      </c>
      <c r="Z2" s="79">
        <v>26</v>
      </c>
      <c r="AA2" s="79">
        <v>27</v>
      </c>
      <c r="AB2" s="79">
        <v>28</v>
      </c>
      <c r="AC2" s="79">
        <v>29</v>
      </c>
      <c r="AD2" s="79">
        <v>30</v>
      </c>
      <c r="AE2" s="79">
        <v>31</v>
      </c>
      <c r="AF2" s="79">
        <v>32</v>
      </c>
      <c r="AG2" s="79">
        <v>33</v>
      </c>
      <c r="AH2" s="79">
        <v>34</v>
      </c>
      <c r="AI2" s="79">
        <v>35</v>
      </c>
      <c r="AJ2" s="79">
        <v>36</v>
      </c>
      <c r="AK2" s="79">
        <v>37</v>
      </c>
      <c r="AL2" s="79">
        <v>38</v>
      </c>
      <c r="AM2" s="79">
        <v>39</v>
      </c>
      <c r="AN2" s="79">
        <v>40</v>
      </c>
      <c r="AO2" s="79">
        <v>41</v>
      </c>
      <c r="AP2" s="79">
        <v>42</v>
      </c>
      <c r="AQ2" s="79">
        <v>43</v>
      </c>
      <c r="AR2" s="79">
        <v>44</v>
      </c>
      <c r="AS2" s="79">
        <v>45</v>
      </c>
      <c r="AT2" s="79">
        <v>46</v>
      </c>
      <c r="AU2" s="79">
        <v>47</v>
      </c>
      <c r="AV2" s="79">
        <v>48</v>
      </c>
      <c r="AW2" s="79">
        <v>49</v>
      </c>
      <c r="AX2" s="79">
        <v>50</v>
      </c>
      <c r="AY2" s="79">
        <v>51</v>
      </c>
      <c r="AZ2" s="79">
        <v>52</v>
      </c>
      <c r="BA2" s="79">
        <v>53</v>
      </c>
      <c r="BB2" s="79">
        <v>54</v>
      </c>
      <c r="BC2" s="79">
        <v>55</v>
      </c>
      <c r="BD2" s="79">
        <v>56</v>
      </c>
      <c r="BE2" s="79">
        <v>57</v>
      </c>
      <c r="BF2" s="79">
        <v>58</v>
      </c>
      <c r="BG2" s="79">
        <v>59</v>
      </c>
      <c r="BH2" s="79">
        <v>60</v>
      </c>
      <c r="BI2" s="79">
        <v>61</v>
      </c>
      <c r="BJ2" s="79">
        <v>62</v>
      </c>
      <c r="BK2" s="79">
        <v>63</v>
      </c>
      <c r="BL2" s="79">
        <v>64</v>
      </c>
      <c r="BM2" s="79">
        <v>65</v>
      </c>
      <c r="BN2" s="79">
        <v>66</v>
      </c>
      <c r="BO2" s="79">
        <v>67</v>
      </c>
      <c r="BP2" s="79">
        <v>68</v>
      </c>
      <c r="BQ2" s="79">
        <v>69</v>
      </c>
      <c r="BR2" s="79">
        <v>70</v>
      </c>
      <c r="BS2" s="79">
        <v>71</v>
      </c>
      <c r="BT2" s="79">
        <v>72</v>
      </c>
      <c r="BU2" s="79">
        <v>73</v>
      </c>
      <c r="BV2" s="79">
        <v>74</v>
      </c>
      <c r="BW2" s="79">
        <v>75</v>
      </c>
      <c r="BX2" s="79">
        <v>76</v>
      </c>
      <c r="BY2" s="79">
        <v>77</v>
      </c>
      <c r="BZ2" s="79">
        <v>78</v>
      </c>
      <c r="CA2" s="79">
        <v>79</v>
      </c>
      <c r="CB2" s="79">
        <v>80</v>
      </c>
      <c r="CC2" s="79">
        <v>81</v>
      </c>
      <c r="CD2" s="79">
        <v>82</v>
      </c>
      <c r="CE2" s="79">
        <v>83</v>
      </c>
      <c r="CF2" s="79">
        <v>84</v>
      </c>
      <c r="CG2" s="79">
        <v>85</v>
      </c>
      <c r="CH2" s="79">
        <v>86</v>
      </c>
      <c r="CI2" s="79">
        <v>87</v>
      </c>
      <c r="CJ2" s="79">
        <v>88</v>
      </c>
      <c r="CK2" s="79">
        <v>89</v>
      </c>
      <c r="CL2" s="79">
        <v>90</v>
      </c>
      <c r="CM2" s="79">
        <v>91</v>
      </c>
      <c r="CN2" s="79">
        <v>92</v>
      </c>
      <c r="CO2" s="79">
        <v>93</v>
      </c>
      <c r="CP2" s="79">
        <v>94</v>
      </c>
      <c r="CQ2" s="79">
        <v>95</v>
      </c>
      <c r="CR2" s="79">
        <v>96</v>
      </c>
      <c r="CS2" s="79">
        <v>97</v>
      </c>
      <c r="CT2" s="79">
        <v>98</v>
      </c>
      <c r="CU2" s="79">
        <v>99</v>
      </c>
      <c r="CV2" s="79">
        <v>100</v>
      </c>
      <c r="CW2" s="79">
        <v>101</v>
      </c>
      <c r="CX2" s="79">
        <v>102</v>
      </c>
      <c r="CY2" s="79">
        <v>103</v>
      </c>
      <c r="CZ2" s="79">
        <v>104</v>
      </c>
      <c r="DA2" s="79">
        <v>105</v>
      </c>
      <c r="DB2" s="79">
        <v>106</v>
      </c>
      <c r="DC2" s="79">
        <v>107</v>
      </c>
      <c r="DD2" s="79">
        <v>108</v>
      </c>
      <c r="DE2" s="79">
        <v>109</v>
      </c>
      <c r="DF2" s="79">
        <v>110</v>
      </c>
      <c r="DG2" s="79">
        <v>111</v>
      </c>
      <c r="DH2" s="79">
        <v>112</v>
      </c>
      <c r="DI2" s="79">
        <v>113</v>
      </c>
      <c r="DJ2" s="79">
        <v>114</v>
      </c>
      <c r="DK2" s="79">
        <v>115</v>
      </c>
      <c r="DL2" s="79">
        <v>116</v>
      </c>
      <c r="DM2" s="79">
        <v>117</v>
      </c>
      <c r="DN2" s="79">
        <v>118</v>
      </c>
      <c r="DO2" s="79">
        <v>119</v>
      </c>
      <c r="DP2" s="79">
        <v>120</v>
      </c>
      <c r="DQ2" s="79">
        <v>121</v>
      </c>
      <c r="DR2" s="79">
        <v>122</v>
      </c>
      <c r="DS2" s="79">
        <v>123</v>
      </c>
      <c r="DT2" s="79">
        <v>124</v>
      </c>
      <c r="DU2" s="79">
        <v>125</v>
      </c>
      <c r="DV2" s="79">
        <v>126</v>
      </c>
      <c r="DW2" s="79">
        <v>127</v>
      </c>
      <c r="DX2" s="79">
        <v>128</v>
      </c>
      <c r="DY2" s="79">
        <v>129</v>
      </c>
      <c r="DZ2" s="79">
        <v>130</v>
      </c>
      <c r="EA2" s="79">
        <v>131</v>
      </c>
      <c r="EB2" s="79">
        <v>132</v>
      </c>
      <c r="EC2" s="79">
        <v>133</v>
      </c>
      <c r="ED2" s="79">
        <v>134</v>
      </c>
      <c r="EE2" s="79">
        <v>135</v>
      </c>
      <c r="EF2" s="79">
        <v>136</v>
      </c>
      <c r="EG2" s="79">
        <v>137</v>
      </c>
      <c r="EH2" s="79">
        <v>138</v>
      </c>
      <c r="EI2" s="79">
        <v>139</v>
      </c>
      <c r="EJ2" s="79">
        <v>140</v>
      </c>
      <c r="EK2" s="79">
        <v>141</v>
      </c>
      <c r="EL2" s="79">
        <v>142</v>
      </c>
      <c r="EM2" s="79">
        <v>143</v>
      </c>
      <c r="EN2" s="79">
        <v>144</v>
      </c>
      <c r="EO2" s="79">
        <v>145</v>
      </c>
      <c r="EP2" s="79">
        <v>146</v>
      </c>
      <c r="EQ2" s="79">
        <v>147</v>
      </c>
      <c r="ER2" s="79">
        <v>148</v>
      </c>
      <c r="ES2" s="79">
        <v>149</v>
      </c>
      <c r="ET2" s="79">
        <v>150</v>
      </c>
      <c r="EU2" s="79">
        <v>151</v>
      </c>
      <c r="EV2" s="79">
        <v>152</v>
      </c>
      <c r="EW2" s="79">
        <v>153</v>
      </c>
      <c r="EX2" s="79">
        <v>154</v>
      </c>
      <c r="EY2" s="79">
        <v>155</v>
      </c>
      <c r="EZ2" s="79">
        <v>156</v>
      </c>
      <c r="FA2" s="79">
        <v>157</v>
      </c>
      <c r="FB2" s="79">
        <v>158</v>
      </c>
      <c r="FC2" s="79">
        <v>159</v>
      </c>
      <c r="FD2" s="79">
        <v>160</v>
      </c>
      <c r="FE2" s="79">
        <v>161</v>
      </c>
      <c r="FF2" s="79">
        <v>162</v>
      </c>
      <c r="FG2" s="79">
        <v>163</v>
      </c>
      <c r="FH2" s="79">
        <v>164</v>
      </c>
      <c r="FI2" s="79">
        <v>165</v>
      </c>
      <c r="FJ2" s="79">
        <v>166</v>
      </c>
      <c r="FK2" s="79">
        <v>167</v>
      </c>
      <c r="FL2" s="79">
        <v>168</v>
      </c>
      <c r="FM2" s="79">
        <v>169</v>
      </c>
      <c r="FN2" s="79">
        <v>170</v>
      </c>
      <c r="FO2" s="79">
        <v>171</v>
      </c>
      <c r="FP2" s="79">
        <v>172</v>
      </c>
      <c r="FQ2" s="79">
        <v>173</v>
      </c>
      <c r="FR2" s="79">
        <v>174</v>
      </c>
      <c r="FS2" s="79">
        <v>175</v>
      </c>
      <c r="FT2" s="79">
        <v>176</v>
      </c>
      <c r="FU2" s="79">
        <v>177</v>
      </c>
      <c r="FV2" s="79">
        <v>178</v>
      </c>
      <c r="FW2" s="79">
        <v>179</v>
      </c>
      <c r="FX2" s="79">
        <v>180</v>
      </c>
      <c r="FY2" s="79">
        <v>181</v>
      </c>
      <c r="FZ2" s="79">
        <v>182</v>
      </c>
      <c r="GA2" s="79">
        <v>183</v>
      </c>
      <c r="GB2" s="79">
        <v>184</v>
      </c>
      <c r="GC2" s="79">
        <v>185</v>
      </c>
      <c r="GD2" s="79">
        <v>186</v>
      </c>
      <c r="GE2" s="79">
        <v>187</v>
      </c>
      <c r="GF2" s="79">
        <v>188</v>
      </c>
      <c r="GG2" s="79">
        <v>189</v>
      </c>
      <c r="GH2" s="79">
        <v>190</v>
      </c>
      <c r="GI2" s="79">
        <v>191</v>
      </c>
      <c r="GJ2" s="79">
        <v>192</v>
      </c>
      <c r="GK2" s="79">
        <v>193</v>
      </c>
      <c r="GL2" s="79">
        <v>194</v>
      </c>
      <c r="GM2" s="79">
        <v>195</v>
      </c>
      <c r="GN2" s="79">
        <v>196</v>
      </c>
      <c r="GO2" s="79">
        <v>197</v>
      </c>
      <c r="GP2" s="79">
        <v>198</v>
      </c>
      <c r="GQ2" s="79">
        <v>199</v>
      </c>
      <c r="GR2" s="79">
        <v>200</v>
      </c>
      <c r="GS2" s="79">
        <v>201</v>
      </c>
      <c r="GT2" s="79">
        <v>202</v>
      </c>
      <c r="GU2" s="79">
        <v>203</v>
      </c>
      <c r="GV2" s="79">
        <v>204</v>
      </c>
      <c r="GW2" s="79">
        <v>205</v>
      </c>
      <c r="GX2" s="79">
        <v>206</v>
      </c>
      <c r="GY2" s="79">
        <v>207</v>
      </c>
      <c r="GZ2" s="79">
        <v>208</v>
      </c>
      <c r="HA2" s="79">
        <v>209</v>
      </c>
      <c r="HB2" s="79">
        <v>210</v>
      </c>
      <c r="HC2" s="79">
        <v>211</v>
      </c>
      <c r="HD2" s="79">
        <v>212</v>
      </c>
      <c r="HE2" s="79">
        <v>213</v>
      </c>
      <c r="HF2" s="79">
        <v>214</v>
      </c>
      <c r="HG2" s="79">
        <v>215</v>
      </c>
      <c r="HH2" s="79">
        <v>216</v>
      </c>
      <c r="HI2" s="79">
        <v>217</v>
      </c>
      <c r="HJ2" s="79">
        <v>218</v>
      </c>
      <c r="HK2" s="79">
        <v>219</v>
      </c>
      <c r="HL2" s="79">
        <v>220</v>
      </c>
      <c r="HM2" s="79">
        <v>221</v>
      </c>
      <c r="HN2" s="79">
        <v>222</v>
      </c>
      <c r="HO2" s="79">
        <v>223</v>
      </c>
      <c r="HP2" s="79">
        <v>224</v>
      </c>
      <c r="HQ2" s="79">
        <v>225</v>
      </c>
      <c r="HR2" s="79">
        <v>226</v>
      </c>
      <c r="HS2" s="79">
        <v>227</v>
      </c>
      <c r="HT2" s="79">
        <v>228</v>
      </c>
      <c r="HU2" s="79">
        <v>229</v>
      </c>
      <c r="HV2" s="79">
        <v>230</v>
      </c>
      <c r="HW2" s="79">
        <v>231</v>
      </c>
      <c r="HX2" s="79">
        <v>232</v>
      </c>
      <c r="HY2" s="79">
        <v>233</v>
      </c>
      <c r="HZ2" s="79">
        <v>234</v>
      </c>
      <c r="IA2" s="79">
        <v>235</v>
      </c>
      <c r="IB2" s="79">
        <v>236</v>
      </c>
      <c r="IC2" s="79">
        <v>237</v>
      </c>
      <c r="ID2" s="79">
        <v>238</v>
      </c>
      <c r="IE2" s="79">
        <v>239</v>
      </c>
      <c r="IF2" s="79">
        <v>240</v>
      </c>
      <c r="IG2" s="79">
        <v>241</v>
      </c>
      <c r="IH2" s="79">
        <v>242</v>
      </c>
      <c r="II2" s="79">
        <v>243</v>
      </c>
      <c r="IJ2" s="79">
        <v>244</v>
      </c>
      <c r="IK2" s="79">
        <v>245</v>
      </c>
      <c r="IL2" s="79">
        <v>246</v>
      </c>
      <c r="IM2" s="79">
        <v>247</v>
      </c>
      <c r="IN2" s="79">
        <v>248</v>
      </c>
      <c r="IO2" s="79">
        <v>249</v>
      </c>
      <c r="IP2" s="79">
        <v>250</v>
      </c>
      <c r="IQ2" s="79">
        <v>251</v>
      </c>
      <c r="IR2" s="79">
        <v>252</v>
      </c>
      <c r="IS2" s="79">
        <v>253</v>
      </c>
      <c r="IT2" s="79">
        <v>254</v>
      </c>
      <c r="IU2" s="79">
        <v>255</v>
      </c>
      <c r="IV2" s="79">
        <v>256</v>
      </c>
    </row>
    <row r="3" spans="1:16" s="1" customFormat="1" ht="17.25">
      <c r="A3" s="66"/>
      <c r="N3" s="1">
        <f>H3+E3+B3-K3</f>
        <v>0</v>
      </c>
      <c r="O3" s="1">
        <f>I3+F3+C3-L3</f>
        <v>0</v>
      </c>
      <c r="P3" s="1">
        <f>J3+G3+D3-M3</f>
        <v>0</v>
      </c>
    </row>
    <row r="4" spans="14:16" s="1" customFormat="1" ht="17.25">
      <c r="N4" s="1">
        <f aca="true" t="shared" si="0" ref="N4:N13">H4+E4+B4-K4</f>
        <v>0</v>
      </c>
      <c r="O4" s="1">
        <f aca="true" t="shared" si="1" ref="O4:O13">I4+F4+C4-L4</f>
        <v>0</v>
      </c>
      <c r="P4" s="1">
        <f aca="true" t="shared" si="2" ref="P4:P13">J4+G4+D4-M4</f>
        <v>0</v>
      </c>
    </row>
    <row r="5" spans="14:16" s="1" customFormat="1" ht="17.25">
      <c r="N5" s="1">
        <f t="shared" si="0"/>
        <v>0</v>
      </c>
      <c r="O5" s="1">
        <f t="shared" si="1"/>
        <v>0</v>
      </c>
      <c r="P5" s="1">
        <f t="shared" si="2"/>
        <v>0</v>
      </c>
    </row>
    <row r="6" spans="14:16" s="1" customFormat="1" ht="17.25">
      <c r="N6" s="1">
        <f t="shared" si="0"/>
        <v>0</v>
      </c>
      <c r="O6" s="1">
        <f t="shared" si="1"/>
        <v>0</v>
      </c>
      <c r="P6" s="1">
        <f t="shared" si="2"/>
        <v>0</v>
      </c>
    </row>
    <row r="7" spans="14:16" s="1" customFormat="1" ht="17.25">
      <c r="N7" s="1">
        <f t="shared" si="0"/>
        <v>0</v>
      </c>
      <c r="O7" s="1">
        <f t="shared" si="1"/>
        <v>0</v>
      </c>
      <c r="P7" s="1">
        <f t="shared" si="2"/>
        <v>0</v>
      </c>
    </row>
    <row r="8" spans="14:16" s="1" customFormat="1" ht="17.25">
      <c r="N8" s="1">
        <f t="shared" si="0"/>
        <v>0</v>
      </c>
      <c r="O8" s="1">
        <f t="shared" si="1"/>
        <v>0</v>
      </c>
      <c r="P8" s="1">
        <f t="shared" si="2"/>
        <v>0</v>
      </c>
    </row>
    <row r="9" spans="14:16" s="1" customFormat="1" ht="17.25">
      <c r="N9" s="1">
        <f t="shared" si="0"/>
        <v>0</v>
      </c>
      <c r="O9" s="1">
        <f t="shared" si="1"/>
        <v>0</v>
      </c>
      <c r="P9" s="1">
        <f t="shared" si="2"/>
        <v>0</v>
      </c>
    </row>
    <row r="10" spans="14:16" s="1" customFormat="1" ht="17.25">
      <c r="N10" s="1">
        <f t="shared" si="0"/>
        <v>0</v>
      </c>
      <c r="O10" s="1">
        <f t="shared" si="1"/>
        <v>0</v>
      </c>
      <c r="P10" s="1">
        <f t="shared" si="2"/>
        <v>0</v>
      </c>
    </row>
    <row r="11" spans="14:16" s="1" customFormat="1" ht="17.25">
      <c r="N11" s="1">
        <f t="shared" si="0"/>
        <v>0</v>
      </c>
      <c r="O11" s="1">
        <f t="shared" si="1"/>
        <v>0</v>
      </c>
      <c r="P11" s="1">
        <f t="shared" si="2"/>
        <v>0</v>
      </c>
    </row>
    <row r="12" spans="14:16" s="1" customFormat="1" ht="17.25">
      <c r="N12" s="1">
        <f t="shared" si="0"/>
        <v>0</v>
      </c>
      <c r="O12" s="1">
        <f t="shared" si="1"/>
        <v>0</v>
      </c>
      <c r="P12" s="1">
        <f t="shared" si="2"/>
        <v>0</v>
      </c>
    </row>
    <row r="13" spans="2:16" s="81" customFormat="1" ht="18" thickBot="1">
      <c r="B13" s="81">
        <f>SUM(B3:B12)</f>
        <v>0</v>
      </c>
      <c r="C13" s="81">
        <f aca="true" t="shared" si="3" ref="C13:M13">SUM(C3:C12)</f>
        <v>0</v>
      </c>
      <c r="D13" s="81">
        <f t="shared" si="3"/>
        <v>0</v>
      </c>
      <c r="E13" s="81">
        <f t="shared" si="3"/>
        <v>0</v>
      </c>
      <c r="F13" s="81">
        <f t="shared" si="3"/>
        <v>0</v>
      </c>
      <c r="G13" s="81">
        <f t="shared" si="3"/>
        <v>0</v>
      </c>
      <c r="H13" s="81">
        <f t="shared" si="3"/>
        <v>0</v>
      </c>
      <c r="I13" s="81">
        <f t="shared" si="3"/>
        <v>0</v>
      </c>
      <c r="J13" s="81">
        <f t="shared" si="3"/>
        <v>0</v>
      </c>
      <c r="K13" s="81">
        <f t="shared" si="3"/>
        <v>0</v>
      </c>
      <c r="L13" s="81">
        <f t="shared" si="3"/>
        <v>0</v>
      </c>
      <c r="M13" s="81">
        <f t="shared" si="3"/>
        <v>0</v>
      </c>
      <c r="N13" s="1">
        <f t="shared" si="0"/>
        <v>0</v>
      </c>
      <c r="O13" s="1">
        <f t="shared" si="1"/>
        <v>0</v>
      </c>
      <c r="P13" s="1">
        <f t="shared" si="2"/>
        <v>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A11"/>
  <sheetViews>
    <sheetView rightToLeft="1" tabSelected="1" zoomScalePageLayoutView="0" workbookViewId="0" topLeftCell="A1">
      <selection activeCell="J9" sqref="J9"/>
    </sheetView>
  </sheetViews>
  <sheetFormatPr defaultColWidth="9.140625" defaultRowHeight="15"/>
  <cols>
    <col min="1" max="2" width="9.00390625" style="3" customWidth="1"/>
    <col min="3" max="3" width="9.28125" style="3" customWidth="1"/>
    <col min="4" max="10" width="8.8515625" style="3" customWidth="1"/>
    <col min="11" max="11" width="8.00390625" style="3" bestFit="1" customWidth="1"/>
    <col min="12" max="12" width="8.8515625" style="3" customWidth="1"/>
    <col min="13" max="13" width="8.00390625" style="3" bestFit="1" customWidth="1"/>
    <col min="14" max="14" width="7.8515625" style="3" bestFit="1" customWidth="1"/>
    <col min="15" max="15" width="8.00390625" style="3" bestFit="1" customWidth="1"/>
    <col min="16" max="16" width="8.140625" style="3" bestFit="1" customWidth="1"/>
    <col min="17" max="17" width="8.00390625" style="3" bestFit="1" customWidth="1"/>
    <col min="18" max="18" width="7.421875" style="3" bestFit="1" customWidth="1"/>
    <col min="19" max="19" width="8.00390625" style="3" bestFit="1" customWidth="1"/>
    <col min="20" max="20" width="7.7109375" style="3" bestFit="1" customWidth="1"/>
    <col min="21" max="21" width="8.00390625" style="3" bestFit="1" customWidth="1"/>
    <col min="22" max="22" width="8.7109375" style="3" bestFit="1" customWidth="1"/>
    <col min="23" max="23" width="8.00390625" style="3" bestFit="1" customWidth="1"/>
    <col min="24" max="24" width="8.8515625" style="3" customWidth="1"/>
    <col min="25" max="25" width="8.00390625" style="3" bestFit="1" customWidth="1"/>
    <col min="26" max="26" width="8.421875" style="3" bestFit="1" customWidth="1"/>
    <col min="27" max="27" width="8.00390625" style="3" bestFit="1" customWidth="1"/>
    <col min="28" max="16384" width="9.00390625" style="3" customWidth="1"/>
  </cols>
  <sheetData>
    <row r="1" spans="1:27" s="55" customFormat="1" ht="118.5" customHeight="1" thickBot="1" thickTop="1">
      <c r="A1" s="42" t="s">
        <v>150</v>
      </c>
      <c r="B1" s="43" t="s">
        <v>151</v>
      </c>
      <c r="C1" s="43" t="s">
        <v>152</v>
      </c>
      <c r="D1" s="44" t="s">
        <v>153</v>
      </c>
      <c r="E1" s="44" t="s">
        <v>154</v>
      </c>
      <c r="F1" s="45" t="s">
        <v>155</v>
      </c>
      <c r="G1" s="45" t="s">
        <v>156</v>
      </c>
      <c r="H1" s="46" t="s">
        <v>157</v>
      </c>
      <c r="I1" s="46" t="s">
        <v>158</v>
      </c>
      <c r="J1" s="47" t="s">
        <v>159</v>
      </c>
      <c r="K1" s="47" t="s">
        <v>160</v>
      </c>
      <c r="L1" s="48" t="s">
        <v>161</v>
      </c>
      <c r="M1" s="48" t="s">
        <v>162</v>
      </c>
      <c r="N1" s="49" t="s">
        <v>163</v>
      </c>
      <c r="O1" s="49" t="s">
        <v>164</v>
      </c>
      <c r="P1" s="50" t="s">
        <v>165</v>
      </c>
      <c r="Q1" s="50" t="s">
        <v>166</v>
      </c>
      <c r="R1" s="51" t="s">
        <v>167</v>
      </c>
      <c r="S1" s="51" t="s">
        <v>168</v>
      </c>
      <c r="T1" s="52" t="s">
        <v>176</v>
      </c>
      <c r="U1" s="52" t="s">
        <v>169</v>
      </c>
      <c r="V1" s="53" t="s">
        <v>170</v>
      </c>
      <c r="W1" s="53" t="s">
        <v>171</v>
      </c>
      <c r="X1" s="54" t="s">
        <v>172</v>
      </c>
      <c r="Y1" s="54" t="s">
        <v>173</v>
      </c>
      <c r="Z1" s="42" t="s">
        <v>174</v>
      </c>
      <c r="AA1" s="42" t="s">
        <v>175</v>
      </c>
    </row>
    <row r="2" spans="1:27" s="1" customFormat="1" ht="17.25">
      <c r="A2" s="1">
        <v>2</v>
      </c>
      <c r="B2" s="1">
        <v>3</v>
      </c>
      <c r="C2" s="1">
        <v>4</v>
      </c>
      <c r="D2" s="1">
        <v>5</v>
      </c>
      <c r="E2" s="1">
        <v>6</v>
      </c>
      <c r="F2" s="1">
        <v>7</v>
      </c>
      <c r="G2" s="1">
        <v>8</v>
      </c>
      <c r="H2" s="1">
        <v>9</v>
      </c>
      <c r="I2" s="1">
        <v>10</v>
      </c>
      <c r="J2" s="1">
        <v>11</v>
      </c>
      <c r="K2" s="1">
        <v>12</v>
      </c>
      <c r="L2" s="1">
        <v>13</v>
      </c>
      <c r="M2" s="1">
        <v>14</v>
      </c>
      <c r="N2" s="1">
        <v>15</v>
      </c>
      <c r="O2" s="1">
        <v>16</v>
      </c>
      <c r="P2" s="1">
        <v>17</v>
      </c>
      <c r="Q2" s="1">
        <v>18</v>
      </c>
      <c r="R2" s="1">
        <v>19</v>
      </c>
      <c r="S2" s="1">
        <v>20</v>
      </c>
      <c r="T2" s="1">
        <v>21</v>
      </c>
      <c r="U2" s="1">
        <v>22</v>
      </c>
      <c r="V2" s="1">
        <v>23</v>
      </c>
      <c r="W2" s="1">
        <v>24</v>
      </c>
      <c r="X2" s="1">
        <v>25</v>
      </c>
      <c r="Y2" s="1">
        <v>26</v>
      </c>
      <c r="Z2" s="1">
        <v>27</v>
      </c>
      <c r="AA2" s="1">
        <v>28</v>
      </c>
    </row>
    <row r="3" spans="1:27" s="1" customFormat="1" ht="17.25">
      <c r="A3" s="66"/>
      <c r="Z3" s="1">
        <f>B3+D3+F3+H3+J3+L3+N3+P3+R3+T3+V3+X3</f>
        <v>0</v>
      </c>
      <c r="AA3" s="1">
        <f>C3+E3+G3+I3+K3+M3+O3+Q3+S3+U3+W3+Y3</f>
        <v>0</v>
      </c>
    </row>
    <row r="4" spans="26:27" s="1" customFormat="1" ht="17.25">
      <c r="Z4" s="1">
        <f aca="true" t="shared" si="0" ref="Z4:Z11">B4+D4+F4+H4+J4+L4+N4+P4+R4+T4+V4+X4</f>
        <v>0</v>
      </c>
      <c r="AA4" s="1">
        <f aca="true" t="shared" si="1" ref="AA4:AA11">C4+E4+G4+I4+K4+M4+O4+Q4+S4+U4+W4+Y4</f>
        <v>0</v>
      </c>
    </row>
    <row r="5" spans="26:27" s="1" customFormat="1" ht="17.25">
      <c r="Z5" s="1">
        <f t="shared" si="0"/>
        <v>0</v>
      </c>
      <c r="AA5" s="1">
        <f t="shared" si="1"/>
        <v>0</v>
      </c>
    </row>
    <row r="6" spans="26:27" s="1" customFormat="1" ht="17.25">
      <c r="Z6" s="1">
        <f t="shared" si="0"/>
        <v>0</v>
      </c>
      <c r="AA6" s="1">
        <f t="shared" si="1"/>
        <v>0</v>
      </c>
    </row>
    <row r="7" spans="26:27" s="1" customFormat="1" ht="17.25">
      <c r="Z7" s="1">
        <f t="shared" si="0"/>
        <v>0</v>
      </c>
      <c r="AA7" s="1">
        <f t="shared" si="1"/>
        <v>0</v>
      </c>
    </row>
    <row r="8" spans="26:27" s="1" customFormat="1" ht="17.25">
      <c r="Z8" s="1">
        <f t="shared" si="0"/>
        <v>0</v>
      </c>
      <c r="AA8" s="1">
        <f t="shared" si="1"/>
        <v>0</v>
      </c>
    </row>
    <row r="9" spans="26:27" s="1" customFormat="1" ht="17.25">
      <c r="Z9" s="1">
        <f t="shared" si="0"/>
        <v>0</v>
      </c>
      <c r="AA9" s="1">
        <f t="shared" si="1"/>
        <v>0</v>
      </c>
    </row>
    <row r="10" spans="26:27" s="1" customFormat="1" ht="17.25">
      <c r="Z10" s="1">
        <f t="shared" si="0"/>
        <v>0</v>
      </c>
      <c r="AA10" s="1">
        <f t="shared" si="1"/>
        <v>0</v>
      </c>
    </row>
    <row r="11" spans="26:27" s="1" customFormat="1" ht="17.25">
      <c r="Z11" s="1">
        <f t="shared" si="0"/>
        <v>0</v>
      </c>
      <c r="AA11" s="1">
        <f t="shared" si="1"/>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FARHADI</dc:creator>
  <cp:keywords/>
  <dc:description/>
  <cp:lastModifiedBy>m_afshar</cp:lastModifiedBy>
  <dcterms:created xsi:type="dcterms:W3CDTF">2011-05-29T10:22:13Z</dcterms:created>
  <dcterms:modified xsi:type="dcterms:W3CDTF">2017-05-06T06:25:32Z</dcterms:modified>
  <cp:category/>
  <cp:version/>
  <cp:contentType/>
  <cp:contentStatus/>
</cp:coreProperties>
</file>